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 sheetId="1" r:id="rId1"/>
    <sheet name="附件3" sheetId="2" r:id="rId2"/>
  </sheets>
  <definedNames>
    <definedName name="_xlnm.Print_Titles" localSheetId="0">'附件2'!$4:$5</definedName>
    <definedName name="_xlnm.Print_Titles" localSheetId="1">'附件3'!$3:$4</definedName>
    <definedName name="_xlnm._FilterDatabase" localSheetId="1" hidden="1">'附件3'!$A$4:$I$63</definedName>
  </definedNames>
  <calcPr fullCalcOnLoad="1"/>
</workbook>
</file>

<file path=xl/sharedStrings.xml><?xml version="1.0" encoding="utf-8"?>
<sst xmlns="http://schemas.openxmlformats.org/spreadsheetml/2006/main" count="464" uniqueCount="232">
  <si>
    <t>附件2:</t>
  </si>
  <si>
    <t>2021年策勒县涉农资金统筹整合实施方案项目汇总表</t>
  </si>
  <si>
    <t>填报单位：乡村振兴局、财政局                                  填报人： 高祥、祖力皮耶                                                  联系电话：15199265669、13209994516</t>
  </si>
  <si>
    <t>项目序号</t>
  </si>
  <si>
    <t>项目名称</t>
  </si>
  <si>
    <t>实施地点</t>
  </si>
  <si>
    <t>计划完工月份</t>
  </si>
  <si>
    <t>责任单位</t>
  </si>
  <si>
    <t>建设任务</t>
  </si>
  <si>
    <t>项目类别</t>
  </si>
  <si>
    <t>项目类型</t>
  </si>
  <si>
    <t>资金来源项目名称</t>
  </si>
  <si>
    <t>资金规模</t>
  </si>
  <si>
    <t>计划完成支出时间</t>
  </si>
  <si>
    <t>农业生产发展</t>
  </si>
  <si>
    <t>农村基础建设设施</t>
  </si>
  <si>
    <t>其他</t>
  </si>
  <si>
    <t>小计</t>
  </si>
  <si>
    <t>中央</t>
  </si>
  <si>
    <t>自治区</t>
  </si>
  <si>
    <t>地州</t>
  </si>
  <si>
    <t>县级</t>
  </si>
  <si>
    <t>策勒县畜禽购置以奖代补（多胎肉羊）</t>
  </si>
  <si>
    <t>策勒镇：托格拉喀里村、吾吉达库勒村、亚博依村、恰合玛村、安艾日克村、科克麦提村、吐扎克其村、津南新村、墩艾日克村、巴什科克买提村、萨依吾斯塘村；
策勒乡：铁热克艾日克村、托万托格拉克村、巴什玉吉买村、其格勒克艾日克村、琼库勒村、阿克库勒村、托格拉克艾格勒村、乌喀迪村、玛合玛勒村、尤喀克加依村、加依村、托万加依村、乌其坤赛盖村、阿日希村、色代库勒村、花园村、康喀勒村、托帕村、托帕艾日克村；
固拉合玛镇：阿克依来克村、阿木巴尔村、阿热勒村、阿热吾斯塘村、巴格艾日克村、地力木铁热克村、给地什艾日克村、吉格代勒克乌塔克村、阔什艾格勒村、拉依喀村、买地尔艾肯村、民航新村、盘掺村、团结新村、托格拉吾斯塘村、乌守吾斯塘村、夏普吐鲁克村、幸福村、亚甫拉克村、亚喀吾斯塘村、英阿瓦提村；
达玛沟乡：硝尔哈纳村、乌喀里喀什村、依来克吾斯塘村、喀克夏勒克村、普那克奥尔曼村、阿亚克乔喀巴什村、吐格曼村、普那克村、英吾斯塘村、乔喀巴什村、玛力卡勒干村、古勒铁日干村、帕其坎特村、光明村、达什库勒村、琼库勒村、喀什托格拉克村；
石榴花小镇</t>
  </si>
  <si>
    <t>农业农村局</t>
  </si>
  <si>
    <r>
      <t>建设任务：</t>
    </r>
    <r>
      <rPr>
        <sz val="10"/>
        <rFont val="宋体"/>
        <family val="0"/>
      </rPr>
      <t>多胎肉羊以奖代补100000只，每只补助1000元，标准为：1-3周岁，体重30公斤，身高60公分，羊体格健壮无疾病损伤，品种符合要求，发育健全，体质结实、结构均匀，无瞎眼、瘸腿或其他缺陷。其中：
策勒镇15000只：托格拉喀里村425只，吾吉达库勒村1680只，亚博依村610只，恰合玛村1189只，安艾日克村694只，科克麦提村2078只，吐扎克其村1974只，津南新村1956只，墩艾日克村1245只，巴什科克买提村1567只，萨依吾斯塘村1582只；
策勒乡30000只：铁热克艾日克村1032只，托万托格拉克村34只，巴什玉吉买村542只，其格勒克艾日克村2072只，琼库勒村2891只，阿克库勒村945只，托格拉克艾格勒村1510只，乌喀迪村1069只，玛合玛勒村1557只，尤喀克加依村1930只，加依村1632只，托万加依村1162只，乌其坤赛盖村2473只，阿日希村1452只，色代库勒村1760只，花园村2216只，康喀勒村1312只，托帕村1705只，托帕艾日克村2706只；
固拉合玛镇30000只：阿克依来克村2560只，阿木巴尔村530只，阿热勒村1750只，阿热吾斯塘村1020只，巴格艾日克村2428只，地力木铁热克村620只，给地什艾日克村990只，吉格代勒克乌塔克村1900只，阔什艾格勒村1264只，拉依喀村890只，买地尔艾肯村1600只，民航新村1818只，盘掺村850只，团结新村1926只，托格拉吾斯塘村1640只，乌守吾斯塘村3214只，夏普吐鲁克村1120只，幸福村580只，亚甫拉克村1740只，亚喀吾斯塘村1000只，英阿瓦提村560只；
达玛沟乡15000只：硝尔哈纳村1170只，乌喀里喀什村30只，依来克吾斯塘村417只，喀克夏勒克村18只，普那克奥尔曼村75只，阿亚克乔喀巴什村105只，吐格曼村50只，普那克村3098只，英吾斯塘村1190只，乔喀巴什村1247只，玛力卡勒干村200只，古勒铁日干村1132只，帕其坎特村781只，光明村2121只，达什库勒村1115只，琼库勒村1407只，喀什托格拉克村844只；
石榴花小镇10000只。</t>
    </r>
  </si>
  <si>
    <t>√</t>
  </si>
  <si>
    <t>畜牧生产</t>
  </si>
  <si>
    <t>中央林业改革发展资金</t>
  </si>
  <si>
    <t>中央农业生产发展资金</t>
  </si>
  <si>
    <t>中央农业资源及生态保护补助资金</t>
  </si>
  <si>
    <t>策勒县易地搬迁棚圈建设项目</t>
  </si>
  <si>
    <t>小康新区</t>
  </si>
  <si>
    <r>
      <t>建设任务：</t>
    </r>
    <r>
      <rPr>
        <sz val="10"/>
        <rFont val="宋体"/>
        <family val="0"/>
      </rPr>
      <t>在固拉合玛镇易地扶贫搬迁区集中连片建设300座砖木结构棚圈，每座每户补助2万元，每座80平米。</t>
    </r>
  </si>
  <si>
    <t>中央财政衔接推进乡村振兴补助资金-巩固拓展脱贫攻坚成果和乡村振兴任务</t>
  </si>
  <si>
    <t>策勒县2021年壮大村集体经济购羊项目</t>
  </si>
  <si>
    <t>策勒镇：萨依吾斯塘村，恰合玛村，安艾日克村，吾吉达库勒村，亚博依村，科克买提村，巴什科克买提村，墩艾日克村，托格拉喀里村，津南新村；
策勒乡：其格勒克艾日克村，琼库勒村，阿克库勒村，托格拉克艾格勒村，乌喀迪村，玛合玛勒村，尤喀克加依村，加依村，乌其坤塞盖村，阿日希村，色代库勒村，托万加依村，花园村，巴什玉吉买村，康喀勒村，托帕村，托帕艾日克村，托万托格拉克村；
固拉合玛镇：吉格代勒克乌塔克村，给地什艾日克村，地力木铁热克村，托格拉吾斯塘村，幸福村，阿热吾斯塘村，阔什艾格勒村，盘掺村，阿热勒村，英阿瓦提村，巴格艾热克村，麦迪艾尔肯村，亚普拉克村，亚喀吾斯塘村，阿木巴尔村，夏普图鲁克村，拉依喀村，阿克依来克村，乌守吾斯塘村；
达玛沟乡：达西库勒村，乔克巴什村，卡什托格拉克村，依来克吾斯塘村，玛力喀勒干村，吐格曼村，乌喀勒喀什村，阿亚格乔克巴什村，普纳克奥尔曼村，喀克夏勒村；
恰哈乡：都维力克村，色日克羌村，克孜库迪盖村，安巴村，康托喀依村，阿萨村，恩尼里克村，克孜勒尧勒村，喀拉塔什村；
乌鲁克萨依乡：巴达干村，色格孜勒克村，英阿瓦提，乌坦勒克村，玉龙克尔村，玉龙村；
奴尔乡：库木巴格村，亚巴格村，阿克塔什村，亚勒古孜巴格村，阿热库木村，都木村，恰塔什村，巴格贝希村，喀什也尔村，布藏村，亚其村，萨尔龙村；
博斯坦乡：加依推孜，巴格贝西村，布藏克尔推维村，乃再巴格村，亚喀喀什村，吉格代博斯坦村，阿其玛村，阿亚克喀拉苏村，迈丹吐孜村，阿喀新村；
小康新区：民航新村，团结新村；
石榴花小镇</t>
  </si>
  <si>
    <t>建设任务：2021年为壮大村集体经济，购置湖羊42266只，每只2300元，采购标准为6月龄～12月龄，体重28kg以上，羊体格健壮无疫病损伤，品种符合要求。其中：
策勒镇4085只：萨依吾斯塘村533只，恰合玛村287只，安艾日克村308只，吾吉达库勒村386只，亚博依村404只，科克买提村477只，巴什科克买提村494只，墩艾日克村352只，托格拉喀里村382只，津南新村462只；
策勒乡11389只：其格勒克艾日克村317只，琼库勒村729只，阿克库勒村489只，托格拉克艾格勒村753只，乌喀迪村647只，玛合玛勒村411只，尤喀克加依村606只，加依村547只，乌其坤塞盖村716只，阿日希村779只，色代库勒村641只，托万加依村481只，花园村499只，巴什玉吉买村447只，康喀勒村620只，托帕村713只，托帕艾日克村542只，托万托格拉克村720只；
固拉合玛镇7951只：吉格代勒克乌塔克村309只，给地什艾日克村 445只，地力木铁热克村302只，托格拉吾斯塘村425只，幸福村791只，阿热吾斯塘村419只，阔什艾格勒村365只，盘掺村288只，阿热勒村534只，英阿瓦提村541只，巴格艾热克村403只，麦迪艾尔肯村449只，亚普拉克村297只，亚喀吾斯塘村401只，阿木巴尔村446只，夏普图鲁克村445只，拉依喀村459只，阿克依来克村304只，乌守吾斯塘村328只；
达玛沟乡4925只：达西库勒村326只，乔克巴什村434只，卡什托格拉克村451只，依来克吾斯塘村466只，玛力喀勒干村206只，吐格曼村447只，乌喀勒喀什620只，阿亚格乔克巴什村713只，普纳克奥尔曼村542只，喀克夏勒村720只；
恰哈乡2223只：都维力克村117只，色日克羌村309只，克孜库迪盖村213只，安巴村445只，康托喀依村302只，阿萨村215只，恩尼里克村127只，克孜勒尧勒村424只，喀拉塔什村71只；
乌鲁克萨依乡1976只：巴达干村143只，色格孜勒克村791只，英阿瓦提63只，乌坦勒克村419只，玉龙克尔村365只，玉龙村195只；
奴尔乡4158只：库木巴格村288只，亚巴格村534只，阿克塔什村541只，亚勒古孜巴格村113只，阿热库木村403只，都木村449只，恰塔什村297只，巴格贝希村401只，喀什也尔村44只，布藏村197只，亚其村446只，萨尔龙村445只；
博斯坦乡3659只：加依推孜162只，巴格贝西村459只，布藏克尔推维村304只，乃再巴格村328只，亚喀喀什村429只，吉格代博斯坦村300只，阿其玛村326只，阿亚克喀拉苏村434只，迈丹吐孜村451只，阿喀新村466只；
小康新区900只：民航新村450只，团结新村450只；
石榴花小镇1000只。</t>
  </si>
  <si>
    <t>中央财政衔接推进乡村振兴补助资金-少数民族发展资金</t>
  </si>
  <si>
    <t>策勒县板兰格草场生态旅游就业基地建设项目</t>
  </si>
  <si>
    <t>策勒县乌鲁克萨依乡板兰格景区</t>
  </si>
  <si>
    <t>2021年10月</t>
  </si>
  <si>
    <t>文旅局</t>
  </si>
  <si>
    <t>建设任务：对原游客中心进行整体维修、外保温、顶部封顶、供暖设施、给排水设施、电气设备、消防设施、建筑内部等配套进行建设，建立就业服务中心，改造生态旅游景区游客服务中心9849.69㎡。</t>
  </si>
  <si>
    <t>乡村旅游</t>
  </si>
  <si>
    <t>中央林业生态保护恢复资金</t>
  </si>
  <si>
    <t>策勒县馕文化产业园建设项目</t>
  </si>
  <si>
    <t>策勒县工业园区</t>
  </si>
  <si>
    <r>
      <t>建设任务：</t>
    </r>
    <r>
      <rPr>
        <sz val="10"/>
        <rFont val="宋体"/>
        <family val="0"/>
      </rPr>
      <t>该项目为二期，其中一期申请2021年扶贫资金，新建地上二层框架结构，柱上独立基础形式，建筑面积7168.08平米及相关附属配套建设。</t>
    </r>
  </si>
  <si>
    <t>农村综合改革</t>
  </si>
  <si>
    <t>策勒县奴尔乡喀什也尔村、琼库勒村2021年0.46万亩高标准农田建设项目</t>
  </si>
  <si>
    <t>奴尔乡喀什也尔村、琼库勒村</t>
  </si>
  <si>
    <r>
      <t>建设任务：</t>
    </r>
    <r>
      <rPr>
        <sz val="10"/>
        <rFont val="宋体"/>
        <family val="0"/>
      </rPr>
      <t>防渗渠道16条，总长15.61km，配套渠系建筑物107座，其中：节制分水闸5座，分水闸57座，涵洞30座，农桥15座。田间道路18条，总长6.722km，路基宽4.0m，路面宽3m。</t>
    </r>
  </si>
  <si>
    <t>农田建设</t>
  </si>
  <si>
    <t>自治区财政衔接推进乡村振兴补助资金-巩固拓展脱贫攻坚成果和乡村振兴任务</t>
  </si>
  <si>
    <t>策勒县奴尔乡巴格贝希村等9个村2021年1.32万亩高效节水建设项目</t>
  </si>
  <si>
    <t>奴尔乡阿克塔什村、阿其玛村、阿热库木村、巴格贝希村、库木巴格村、其曼巴格村、亚巴格村、亚勒古孜巴格村、苏力兰干村</t>
  </si>
  <si>
    <r>
      <t>建设任务：</t>
    </r>
    <r>
      <rPr>
        <sz val="10"/>
        <rFont val="宋体"/>
        <family val="0"/>
      </rPr>
      <t>滴灌工程1980亩：库木巴格村577亩、其曼巴格村235亩、巴格贝西村220亩、阿克塔什村400亩、虽力村130亩、亚勒古孜巴格村200亩、虽力村100亩。阿热库木村118亩。
渠道防渗工程：防渗渠道32条，总长28.38km，阿克塔什村2条，总长1023.64m；阿其玛村6条，总长3600.9m；阿热库木村1条，总长638.09m；巴格贝希村3条，总长4442.66m；库木巴格村2条，总长1768.46m；其曼巴格村2条，总长11371.02m；、亚巴格村3条，总长2687.18m；亚勒古孜巴格村3条，总长5436.09m；苏力兰干村10条，总长7408.67m。配套渠系建筑物172座，其中：节制分水闸32座，分水闸64座，涵洞44座，农桥32座。
改建田间道路57条，总长26.377公里：其曼巴格村共19条，7205m；库木巴格村共3条，3269m；阿克塔西村共5条，2935m；亚巴格村共3条，1897m；巴格贝希村共12条，4591m，虽力村共14条，6480m。设计路面宽3m，路基宽4m，两侧路肩宽50cm，路基采用20cm找平层碾压密实，路面为0.3m厚砂砾石铺筑。</t>
    </r>
  </si>
  <si>
    <t>中央农田建设补助资金</t>
  </si>
  <si>
    <t>和田地区策勒县恰哈乡都维力克村和红旗村 2021 年0.54 万亩高标准农田建设项目（渠道及生产道建设部分）</t>
  </si>
  <si>
    <t>恰哈乡都维力克村、红旗村</t>
  </si>
  <si>
    <r>
      <t>建设任务：</t>
    </r>
    <r>
      <rPr>
        <sz val="10"/>
        <rFont val="宋体"/>
        <family val="0"/>
      </rPr>
      <t>防渗渠道13条，总长13875.28m，其中：红旗村5923.23m，都维力克村7952.05m。渠系建筑物共50座，其中：节制分水闸3座，无节制分水闸19座，涵洞18座，农桥10座。田间道路13条，总长7.361km，路基宽4.0m，路面宽3m。</t>
    </r>
  </si>
  <si>
    <t>策勒县博斯坦乡吉格代博斯坦村等（12）个村2021年1.68万亩高效节水建设项目</t>
  </si>
  <si>
    <t>博斯坦乡阿喀新村、阿其玛村、阿热萨依村、阿亚克喀拉苏村、巴格贝希村、布藏克尔吐维村、墩巴格村、吉格代博斯坦村、加依推孜村、迈丹推孜村、乃则尔巴格村、亚喀喀什村</t>
  </si>
  <si>
    <t>建设任务：土地平整5403.05亩，新建滴灌5020亩。渠道防渗共16条，总长10846.83m，配套渠系建筑物114座，其中：节制分水闸17座，涵洞75座，农桥22座。</t>
  </si>
  <si>
    <t>自治区农田建设补助资金</t>
  </si>
  <si>
    <t>2021年策勒县工业园区创业小市场建设项目</t>
  </si>
  <si>
    <t>市场监督管理局</t>
  </si>
  <si>
    <r>
      <t>建设任务：</t>
    </r>
    <r>
      <rPr>
        <sz val="10"/>
        <rFont val="宋体"/>
        <family val="0"/>
      </rPr>
      <t>在策勒县工业园区新建创业市场15313.76平米，地上1到3层框架结构，并配套室内外附属设施。</t>
    </r>
  </si>
  <si>
    <t>策勒黑羊壮大村集体经济建设项目</t>
  </si>
  <si>
    <t>策勒乡琼库勒村、玛合玛勒村、尤喀克加依村、托万加依村、乌其坤赛盖村、色代库勒村、花园村</t>
  </si>
  <si>
    <t>策勒乡人民政府</t>
  </si>
  <si>
    <r>
      <t>建设任务：</t>
    </r>
    <r>
      <rPr>
        <sz val="10"/>
        <rFont val="宋体"/>
        <family val="0"/>
      </rPr>
      <t>采购策勒黑羊5000只用于壮大村集体经济，其中:策勒乡琼库勒村700只、策勒乡玛合玛勒村700只、策勒乡尤喀克加依村700只、策勒乡托万加依村700只、策勒乡乌其坤赛盖村700只、策勒乡色代库勒村800只、策勒乡花园村700只。</t>
    </r>
  </si>
  <si>
    <t>中央生猪（牛羊）调出大县奖励资金（省级统筹部分）</t>
  </si>
  <si>
    <t>自治区现代农业生产发展资金</t>
  </si>
  <si>
    <t>自治区农业技术推广与服务补助资金</t>
  </si>
  <si>
    <t>自治区彩票公益金</t>
  </si>
  <si>
    <t>自治区基本建设投资用于“三农”部分</t>
  </si>
  <si>
    <t>策勒县兔产业（二期）扩建项目</t>
  </si>
  <si>
    <t>策勒乡巴什玉吉买村</t>
  </si>
  <si>
    <r>
      <t>建设任务：</t>
    </r>
    <r>
      <rPr>
        <sz val="10"/>
        <rFont val="宋体"/>
        <family val="0"/>
      </rPr>
      <t>采购46栋兔舍的兔笼及其配套设施。其中：繁育一体双层品字型笼具5152架；主供水设备46套；清粪设备368套；环控设备966套；百叶窗736个；照明设备460套。</t>
    </r>
  </si>
  <si>
    <t>策勒乡托帕艾日克村养殖基地圈舍改造项目</t>
  </si>
  <si>
    <t>策勒乡托帕艾日克村</t>
  </si>
  <si>
    <t>2021年9月</t>
  </si>
  <si>
    <r>
      <t>建设任务：</t>
    </r>
    <r>
      <rPr>
        <sz val="10"/>
        <rFont val="宋体"/>
        <family val="0"/>
      </rPr>
      <t>改造羊舍22栋32641.62平米，其中：A型羊舍17栋，每栋面积1498.78平米；B型羊舍4栋，每栋面积1457.68平米；C型羊舍1栋，每栋面积1331.64平米。改建饲料库房2栋，每栋面积1498.78平米。购置22座羊舍养殖设备，配套建设养殖业务用房及水电路等附属设施等。</t>
    </r>
  </si>
  <si>
    <t>策勒县兔产业（一期）扩建项目</t>
  </si>
  <si>
    <t>2021年8月</t>
  </si>
  <si>
    <r>
      <t>建设任务：</t>
    </r>
    <r>
      <rPr>
        <sz val="10"/>
        <rFont val="宋体"/>
        <family val="0"/>
      </rPr>
      <t>共采购8栋兔舍的兔笼及配套设施，具体情况如下：
采购欧式兔笼152组，规格为2430㎜*2000mm*1500㎜（每组共24笼位）；并配套下层产子盒及进出隔板、塑料底板、料碗及下料口、自动水线等。
每个养殖车间安装1套主水线,配两个500L水桶，配2套过滤器球阀及附件等；
每栋兔舍4套。每个养殖车间安装一套刮粪板控制电箱，4套刮粪机，每套刮粪机1个主机，4个转角轮，并搭配钢丝绳，每套刮粪机2条刮粪板，刮粪板材质为不锈钢。
每栋兔舍8台，电机功率1.1kw，风量43000m³/h；小换气风机每栋兔舍8台，电机功率0.37kw，风量18300m³/h；降温湿帘及湿帘附件4套；控制箱3个，根据温度自动控制风机湿帘运行，小风机及大风机开停控制。
每栋兔舍大百叶窗8个，规格为1760mm*1320mm；小百叶窗每栋兔舍8个，规格为1760mm*740mm。
每个养殖车间安装10条照明线路，每条配备38个16瓦LED节能灯管。</t>
    </r>
  </si>
  <si>
    <t>策勒县壮大村集体经济（购羊）项目</t>
  </si>
  <si>
    <t>策勒县策勒镇、策勒乡、固拉合玛镇、达玛沟乡、恰哈乡、乌鲁克萨依乡、奴尔乡、博斯坦乡、小康新区、石榴花小镇</t>
  </si>
  <si>
    <t>建设任务：购置奥湖羊30800只，其中：奥湖母羊30000只（畜龄8月龄以上，体重27公斤以上，健康无疾病），奥湖公羊800只（畜龄1周岁以上，体重40公斤以上，健康无疾病）。</t>
  </si>
  <si>
    <t>策勒县策勒乡防渗渠建设项目</t>
  </si>
  <si>
    <t>策勒乡玛合玛勒村、尤喀克村、阿日希村、阿克库勒村、铁热克艾日克村、康克勒村、托格拉克艾格勒村、巴什玉吉麦村</t>
  </si>
  <si>
    <r>
      <t>建设任务：</t>
    </r>
    <r>
      <rPr>
        <sz val="10"/>
        <rFont val="宋体"/>
        <family val="0"/>
      </rPr>
      <t>渠道防渗改造长度 17.54km，新建渠系配套建筑物共 234 座，其中水闸 142 座（节制单向分水闸 107 座，节制双向分水闸 10 座，单向分水闸25 座），农桥92座。</t>
    </r>
  </si>
  <si>
    <t>水利发展</t>
  </si>
  <si>
    <t>策勒县达玛沟乡依来克吾斯塘村、吐格曼村2021年度渠道防渗改造建设项目</t>
  </si>
  <si>
    <t>达玛沟乡依来克吾斯塘村、吐格曼村</t>
  </si>
  <si>
    <t>达玛沟乡人民政府</t>
  </si>
  <si>
    <r>
      <t>建设任务：</t>
    </r>
    <r>
      <rPr>
        <sz val="10"/>
        <rFont val="宋体"/>
        <family val="0"/>
      </rPr>
      <t>改建渠道8条，总长16.404km，新建120座渠系建筑物，其中：新建节制分水闸92座，农桥28座。</t>
    </r>
  </si>
  <si>
    <t>策勒县乌鲁克萨依乡水源连通工程（二期）项目</t>
  </si>
  <si>
    <t>乌鲁克萨依乡</t>
  </si>
  <si>
    <t>水利局</t>
  </si>
  <si>
    <r>
      <t>建设任务：</t>
    </r>
    <r>
      <rPr>
        <sz val="10"/>
        <rFont val="宋体"/>
        <family val="0"/>
      </rPr>
      <t>新建渠首1座，新修连通暗渠2.322km，渠道设计流量2m³/s，加大流量2.5m³/s。</t>
    </r>
  </si>
  <si>
    <t>中央水利发展资金</t>
  </si>
  <si>
    <t>策勒县乌鲁克萨依乡玉龙克尔村饮水安全巩固推升工程</t>
  </si>
  <si>
    <t>乌鲁克萨依乡玉龙克尔村</t>
  </si>
  <si>
    <t>建设任务：取水口新建265m³集水池1处，节制阀1座；新建50m³清水池1座，利用已建400m³沉砂池；新建输水管网9.73km，配水管网10.429km，管道附属建筑物79座；穿乡村道路1处，穿河道4处；自来水入户132户；安装一级水源保护区围栏1.31km。</t>
  </si>
  <si>
    <t>中央农村环境整治资金</t>
  </si>
  <si>
    <t>自治区水利发展资金</t>
  </si>
  <si>
    <t>策勒县乌鲁克萨依乡阿克其各村饮水安全巩固推升工程</t>
  </si>
  <si>
    <t>乌鲁克萨依乡阿克其格村</t>
  </si>
  <si>
    <t>建设任务：新建取水口1处；新建50m³清水池1座，利用已建400m³沉砂池；新建输水管网3.584km，配水管网2.893km，管道附属建筑物41座；穿乡村道路2处；自来水入户101户；安装一级水源保护区围栏410m。</t>
  </si>
  <si>
    <t>自治区农村环境连片整治示范资金</t>
  </si>
  <si>
    <t>策勒县小康新区灌溉提升改造项目</t>
  </si>
  <si>
    <r>
      <t>建设任务：</t>
    </r>
    <r>
      <rPr>
        <sz val="10"/>
        <rFont val="宋体"/>
        <family val="0"/>
      </rPr>
      <t>2000 亩滴管系统铺设引水玻璃钢管2802米，居民区铺设铺设引水 PVC管1300米。滴灌系统首部更新水泵23台，更换 de250蝶阀165个、de160 蝶阀165个、de160蝶阀35个、de120蝶阀35个、更换de90PVC球阀2384个、de75PVC球阀2000个，铺设滴灌管1094.65千米、滴灌带 7962.61千米。</t>
    </r>
  </si>
  <si>
    <t>中央财政衔接推进乡村振兴补助资金-以工代赈资金</t>
  </si>
  <si>
    <t>策勒县2021年饲草料基地建设基础设施配套项目</t>
  </si>
  <si>
    <t>策勒镇津南新村</t>
  </si>
  <si>
    <t>林业和草原局</t>
  </si>
  <si>
    <r>
      <t>建设任务：</t>
    </r>
    <r>
      <rPr>
        <sz val="10"/>
        <rFont val="宋体"/>
        <family val="0"/>
      </rPr>
      <t>改建渠道5条，总长8.019km。渠道配套改造建筑物118座（其中：节制分水闸109座，渡槽1座，涵管5座，农桥3座）。</t>
    </r>
  </si>
  <si>
    <t>策勒县策勒镇津南新村饲草料基地建设项目</t>
  </si>
  <si>
    <r>
      <t>建设任务：</t>
    </r>
    <r>
      <rPr>
        <sz val="10"/>
        <rFont val="宋体"/>
        <family val="0"/>
      </rPr>
      <t>改建渠道9条，总长7.50km，渠道配套改造建筑物135座（其中：节制分水闸106座，涵桥19座，农桥10座）。</t>
    </r>
  </si>
  <si>
    <t>策勒县策勒乡托帕村饲草料基地建设项目</t>
  </si>
  <si>
    <t>策勒乡托帕村</t>
  </si>
  <si>
    <r>
      <t>建设任务：</t>
    </r>
    <r>
      <rPr>
        <sz val="10"/>
        <rFont val="宋体"/>
        <family val="0"/>
      </rPr>
      <t>改建渠道9条，总长7.875km。渠道配套改造建筑物135座（其中：节制分水闸129座、涵管6座）。</t>
    </r>
  </si>
  <si>
    <t>策勒县乌鲁克萨依乡旅游基础设施（扬水站）建设项目</t>
  </si>
  <si>
    <t>策勒县乌鲁克萨依乡板兰格景区内</t>
  </si>
  <si>
    <r>
      <t>建设任务：</t>
    </r>
    <r>
      <rPr>
        <sz val="10"/>
        <rFont val="宋体"/>
        <family val="0"/>
      </rPr>
      <t>新建扬水站2座（管理房）及取水首部泵房，输水管网2km及附属建筑物等。</t>
    </r>
  </si>
  <si>
    <t>策勒县乌鲁克萨依乡旅游基础设施（清水池）建设项目</t>
  </si>
  <si>
    <r>
      <t>建设任务：</t>
    </r>
    <r>
      <rPr>
        <sz val="10"/>
        <rFont val="宋体"/>
        <family val="0"/>
      </rPr>
      <t>新建取水首部1座，扬水站500m³，进水池2座，输水管道末端1000m³清水池1座；输水管钢筋过洪涵管（D=1m）工程2座。</t>
    </r>
  </si>
  <si>
    <t>策勒县策勒镇沙海碧湖旅游设施道路建设项目</t>
  </si>
  <si>
    <t>策勒县策勒镇津南新村</t>
  </si>
  <si>
    <r>
      <t>建设任务：</t>
    </r>
    <r>
      <rPr>
        <sz val="10"/>
        <rFont val="宋体"/>
        <family val="0"/>
      </rPr>
      <t>新建石子道路5000.00m，给水管线1800.00m及配套阀门井工程，架空电力线路3200.00m，新增200KVA箱变2台及排水工程。</t>
    </r>
  </si>
  <si>
    <t>策勒县2021年扶贫小额贷款贴息项目</t>
  </si>
  <si>
    <t>策勒县</t>
  </si>
  <si>
    <t>乡村振兴局</t>
  </si>
  <si>
    <r>
      <t>建设任务：</t>
    </r>
    <r>
      <rPr>
        <sz val="10"/>
        <rFont val="宋体"/>
        <family val="0"/>
      </rPr>
      <t>为策勒县小额信贷建档立卡贫困户（边缘户）进行贴息。</t>
    </r>
  </si>
  <si>
    <t>农业生产</t>
  </si>
  <si>
    <t>附件3：</t>
  </si>
  <si>
    <t>2021年策勒县使用财政涉农资金统计表</t>
  </si>
  <si>
    <t>序号</t>
  </si>
  <si>
    <t>资金名称</t>
  </si>
  <si>
    <t>下达金额</t>
  </si>
  <si>
    <t>未报备金额</t>
  </si>
  <si>
    <t>实施方案报备金额</t>
  </si>
  <si>
    <t>实施方案使用项目</t>
  </si>
  <si>
    <t>项目编码</t>
  </si>
  <si>
    <t>A</t>
  </si>
  <si>
    <t>B</t>
  </si>
  <si>
    <t>C</t>
  </si>
  <si>
    <t>D</t>
  </si>
  <si>
    <t>E</t>
  </si>
  <si>
    <t>F</t>
  </si>
  <si>
    <t>G</t>
  </si>
  <si>
    <t>H</t>
  </si>
  <si>
    <t>中央衔接推进乡村振兴补助资金</t>
  </si>
  <si>
    <t>6532252021-XM06</t>
  </si>
  <si>
    <r>
      <t>建设任务：</t>
    </r>
    <r>
      <rPr>
        <sz val="10"/>
        <rFont val="仿宋_GB2312"/>
        <family val="3"/>
      </rPr>
      <t>2021年为壮大村集体经济，购置湖羊42266只，每只2300元，采购标准为6月龄～12月龄，体重28kg以上，羊体格健壮无疫病损伤，品种符合要求。其中：
策勒镇4085只：萨依吾斯塘村533只，恰合玛村287只，安艾日克村308只，吾吉达库勒村386只，亚博依村404只，科克买提村477只，巴什科克买提村494只，墩艾日克村352只，托格拉喀里村382只，津南新村462只；
策勒乡11389只：其格勒克艾日克村317只，琼库勒村729只，阿克库勒村489只，托格拉克艾格勒村753只，乌喀迪村647只，玛合玛勒村411只，尤喀克加依村606只，加依村547只，乌其坤塞盖村716只，阿日希村779只，色代库勒村641只，托万加依村481只，花园村499只，巴什玉吉买村447只，康喀勒村620只，托帕村713只，托帕艾日克村542只，托万托格拉克村720只；
固拉合玛镇7951只：吉格代勒克乌塔克村309只，给地什艾日克村 445只，地力木铁热克村302只，托格拉吾斯塘村425只，幸福村791只，阿热吾斯塘村419只，阔什艾格勒村365只，盘掺村288只，阿热勒村534只，英阿瓦提村541只，巴格艾热克村403只，麦迪艾尔肯村449只，亚普拉克村297只，亚喀吾斯塘村401只，阿木巴尔村446只，夏普图鲁克村445只，拉依喀村459只，阿克依来克村304只，乌守吾斯塘村328只；
达玛沟乡4925只：达西库勒村326只，乔克巴什村434只，卡什托格拉克村451只，依来克吾斯塘村466只，玛力喀勒干村206只，吐格曼村447只，乌喀勒喀什620只，阿亚格乔克巴什村713只，普纳克奥尔曼村542只，喀克夏勒村720只；
恰哈乡2223只：都维力克村117只，色日克羌村309只，克孜库迪盖村213只，安巴村445只，康托喀依村302只，阿萨村215只，恩尼里克村127只，克孜勒尧勒村424只，喀拉塔什村71只；
乌鲁克萨依乡1976只：巴达干村143只，色格孜勒克村791只，英阿瓦提63只，乌坦勒克村419只，玉龙克尔村365只，玉龙村195只；
奴尔乡4158只：库木巴格村288只，亚巴格村534只，阿克塔什村541只，亚勒古孜巴格村113只，阿热库木村403只，都木村449只，恰塔什村297只，巴格贝希村401只，喀什也尔村44只，布藏村197只，亚其村446只，萨尔龙村445只；
博斯坦乡3659只：加依推孜162只，巴格贝西村459只，布藏克尔推维村304只，乃再巴格村328只，亚喀喀什村429只，吉格代博斯坦村300只，阿其玛村326只，阿亚克喀拉苏村434只，迈丹吐孜村451只，阿喀新村466只；
小康新区900只：民航新村450只，团结新村450只；
石榴花小镇1000只。</t>
    </r>
  </si>
  <si>
    <t>6532252021-XM10</t>
  </si>
  <si>
    <r>
      <t>建设任务：</t>
    </r>
    <r>
      <rPr>
        <sz val="10"/>
        <rFont val="仿宋_GB2312"/>
        <family val="3"/>
      </rPr>
      <t>购置奥湖羊30800只，其中：奥湖母羊30000只（畜龄8月龄以上，体重27公斤以上，健康无疾病），奥湖公羊800只（畜龄1周岁以上，体重40公斤以上，健康无疾病）。</t>
    </r>
  </si>
  <si>
    <t>6532252021-CYSC03</t>
  </si>
  <si>
    <r>
      <t>建设任务：</t>
    </r>
    <r>
      <rPr>
        <sz val="10"/>
        <rFont val="仿宋_GB2312"/>
        <family val="3"/>
      </rPr>
      <t>在策勒县工业园区新建创业市场15313.76平米，地上1到3层框架结构，并配套室内外附属设施。</t>
    </r>
  </si>
  <si>
    <t>6532252021-SL02</t>
  </si>
  <si>
    <r>
      <t>建设任务：</t>
    </r>
    <r>
      <rPr>
        <sz val="10"/>
        <rFont val="仿宋_GB2312"/>
        <family val="3"/>
      </rPr>
      <t>改建渠道8条，总长16.404km，新建120座渠系建筑物，其中：新建节制分水闸92座，农桥28座。</t>
    </r>
  </si>
  <si>
    <t>6532252021-SL14</t>
  </si>
  <si>
    <r>
      <t>建设任务：</t>
    </r>
    <r>
      <rPr>
        <sz val="10"/>
        <rFont val="仿宋_GB2312"/>
        <family val="3"/>
      </rPr>
      <t>2000 亩滴管系统铺设引水玻璃钢管2802米，居民区铺设铺设引水 PVC管1300米。滴灌系统首部更新水泵23台，更换 de250蝶阀165个、de160 蝶阀165个、de160蝶阀35个、de120蝶阀35个、更换de90PVC球阀2384个、de75PVC球阀2000个，铺设滴灌管1094.65千米、滴灌带 7962.61千米。</t>
    </r>
  </si>
  <si>
    <t>6532252021-SC05</t>
  </si>
  <si>
    <r>
      <t>建设任务：</t>
    </r>
    <r>
      <rPr>
        <sz val="10"/>
        <rFont val="仿宋_GB2312"/>
        <family val="3"/>
      </rPr>
      <t>改建渠道5条，总长8.019km。渠道配套改造建筑物118座（其中：节制分水闸109座，渡槽1座，涵管5座，农桥3座）。</t>
    </r>
  </si>
  <si>
    <t>6532252021-SC06</t>
  </si>
  <si>
    <r>
      <t>建设任务：</t>
    </r>
    <r>
      <rPr>
        <sz val="10"/>
        <rFont val="仿宋_GB2312"/>
        <family val="3"/>
      </rPr>
      <t>改建渠道9条，总长7.50km，渠道配套改造建筑物135座（其中：节制分水闸106座，涵桥19座，农桥10座）。</t>
    </r>
  </si>
  <si>
    <t>6532252021-SC07</t>
  </si>
  <si>
    <r>
      <t>建设任务：</t>
    </r>
    <r>
      <rPr>
        <sz val="10"/>
        <rFont val="仿宋_GB2312"/>
        <family val="3"/>
      </rPr>
      <t>改建渠道9条，总长7.875km。渠道配套改造建筑物135座（其中：节制分水闸129座、涵管6座）。</t>
    </r>
  </si>
  <si>
    <t>6532252021-SG01</t>
  </si>
  <si>
    <r>
      <t>建设任务：</t>
    </r>
    <r>
      <rPr>
        <sz val="10"/>
        <rFont val="仿宋_GB2312"/>
        <family val="3"/>
      </rPr>
      <t>该项目为二期，其中一期申请2021年扶贫资金，新建地上二层框架结构，柱上独立基础形式，建筑面积7168.08平米及相关附属配套建设。</t>
    </r>
  </si>
  <si>
    <t>6532252021-SL06</t>
  </si>
  <si>
    <r>
      <t>建设任务：</t>
    </r>
    <r>
      <rPr>
        <sz val="10"/>
        <rFont val="仿宋_GB2312"/>
        <family val="3"/>
      </rPr>
      <t>新建扬水站2座（管理房）及取水首部泵房，输水管网2km及附属建筑物等。</t>
    </r>
  </si>
  <si>
    <t>6532252021-SL09</t>
  </si>
  <si>
    <r>
      <t>建设任务：</t>
    </r>
    <r>
      <rPr>
        <sz val="10"/>
        <rFont val="仿宋_GB2312"/>
        <family val="3"/>
      </rPr>
      <t>新建取水首部1座，扬水站500m</t>
    </r>
    <r>
      <rPr>
        <sz val="10"/>
        <rFont val="宋体"/>
        <family val="0"/>
      </rPr>
      <t>³</t>
    </r>
    <r>
      <rPr>
        <sz val="10"/>
        <rFont val="仿宋_GB2312"/>
        <family val="3"/>
      </rPr>
      <t>，进水池2座，输水管道末端1000m</t>
    </r>
    <r>
      <rPr>
        <sz val="10"/>
        <rFont val="宋体"/>
        <family val="0"/>
      </rPr>
      <t>³</t>
    </r>
    <r>
      <rPr>
        <sz val="10"/>
        <rFont val="仿宋_GB2312"/>
        <family val="3"/>
      </rPr>
      <t>清水池1座；输水管钢筋过洪涵管（D=1m）工程2座。</t>
    </r>
  </si>
  <si>
    <t>6532252021-JT03</t>
  </si>
  <si>
    <r>
      <t>建设任务：</t>
    </r>
    <r>
      <rPr>
        <sz val="10"/>
        <rFont val="仿宋_GB2312"/>
        <family val="3"/>
      </rPr>
      <t>新建石子道路5000.00m，给水管线1800.00m及配套阀门井工程，架空电力线路3200.00m，新增200KVA箱变2台及排水工程。</t>
    </r>
  </si>
  <si>
    <t>6532252021-YDBQXXCY1</t>
  </si>
  <si>
    <r>
      <t>建设任务：</t>
    </r>
    <r>
      <rPr>
        <sz val="10"/>
        <rFont val="仿宋_GB2312"/>
        <family val="3"/>
      </rPr>
      <t>在固拉合玛镇易地扶贫搬迁区集中连片建设300座砖木结构棚圈，每座每户补助2万元，每座80平米。</t>
    </r>
  </si>
  <si>
    <t>6532252021-DKTX</t>
  </si>
  <si>
    <r>
      <t>建设任务：</t>
    </r>
    <r>
      <rPr>
        <sz val="10"/>
        <rFont val="仿宋_GB2312"/>
        <family val="3"/>
      </rPr>
      <t>为策勒县小额信贷建档立卡贫困户（边缘户）进行贴息。</t>
    </r>
  </si>
  <si>
    <t>6532252021-SL08</t>
  </si>
  <si>
    <r>
      <t>建设任务：</t>
    </r>
    <r>
      <rPr>
        <sz val="10"/>
        <rFont val="仿宋_GB2312"/>
        <family val="3"/>
      </rPr>
      <t>新建渠首1座，新修连通暗渠2.322km，渠道设计流量2m</t>
    </r>
    <r>
      <rPr>
        <sz val="10"/>
        <rFont val="宋体"/>
        <family val="0"/>
      </rPr>
      <t>³</t>
    </r>
    <r>
      <rPr>
        <sz val="10"/>
        <rFont val="仿宋_GB2312"/>
        <family val="3"/>
      </rPr>
      <t>/s，加大流量2.5m</t>
    </r>
    <r>
      <rPr>
        <sz val="10"/>
        <rFont val="宋体"/>
        <family val="0"/>
      </rPr>
      <t>³</t>
    </r>
    <r>
      <rPr>
        <sz val="10"/>
        <rFont val="仿宋_GB2312"/>
        <family val="3"/>
      </rPr>
      <t>/s。</t>
    </r>
  </si>
  <si>
    <t>6532252021-SL12</t>
  </si>
  <si>
    <r>
      <t>建设任务：</t>
    </r>
    <r>
      <rPr>
        <sz val="10"/>
        <rFont val="仿宋_GB2312"/>
        <family val="3"/>
      </rPr>
      <t>取水口新建265m</t>
    </r>
    <r>
      <rPr>
        <sz val="10"/>
        <rFont val="宋体"/>
        <family val="0"/>
      </rPr>
      <t>³</t>
    </r>
    <r>
      <rPr>
        <sz val="10"/>
        <rFont val="仿宋_GB2312"/>
        <family val="3"/>
      </rPr>
      <t>集水池1处，节制阀1座；新建50m</t>
    </r>
    <r>
      <rPr>
        <sz val="10"/>
        <rFont val="宋体"/>
        <family val="0"/>
      </rPr>
      <t>³</t>
    </r>
    <r>
      <rPr>
        <sz val="10"/>
        <rFont val="仿宋_GB2312"/>
        <family val="3"/>
      </rPr>
      <t>清水池1座，利用已建400m</t>
    </r>
    <r>
      <rPr>
        <sz val="10"/>
        <rFont val="宋体"/>
        <family val="0"/>
      </rPr>
      <t>³</t>
    </r>
    <r>
      <rPr>
        <sz val="10"/>
        <rFont val="仿宋_GB2312"/>
        <family val="3"/>
      </rPr>
      <t>沉砂池；新建输水管网9.73km，配水管网10.429km，管道附属建筑物79座；穿乡村道路1处，穿河道4处；自来水入户132户；安装一级水源保护区围栏1.31km。</t>
    </r>
  </si>
  <si>
    <t>6532252021-SL13</t>
  </si>
  <si>
    <r>
      <t>建设任务：</t>
    </r>
    <r>
      <rPr>
        <sz val="10"/>
        <rFont val="仿宋_GB2312"/>
        <family val="3"/>
      </rPr>
      <t>新建取水口1处；新建50m</t>
    </r>
    <r>
      <rPr>
        <sz val="10"/>
        <rFont val="宋体"/>
        <family val="0"/>
      </rPr>
      <t>³</t>
    </r>
    <r>
      <rPr>
        <sz val="10"/>
        <rFont val="仿宋_GB2312"/>
        <family val="3"/>
      </rPr>
      <t>清水池1座，利用已建400m</t>
    </r>
    <r>
      <rPr>
        <sz val="10"/>
        <rFont val="宋体"/>
        <family val="0"/>
      </rPr>
      <t>³</t>
    </r>
    <r>
      <rPr>
        <sz val="10"/>
        <rFont val="仿宋_GB2312"/>
        <family val="3"/>
      </rPr>
      <t>沉砂池；新建输水管网3.584km，配水管网2.893km，管道附属建筑物41座；穿乡村道路2处；自来水入户101户；安装一级水源保护区围栏410m。</t>
    </r>
  </si>
  <si>
    <t>6532252021-XM05</t>
  </si>
  <si>
    <r>
      <t>建设任务：</t>
    </r>
    <r>
      <rPr>
        <sz val="10"/>
        <rFont val="仿宋_GB2312"/>
        <family val="3"/>
      </rPr>
      <t>多胎肉羊以奖代补100000只，每只补助1000元，标准为：1-3周岁，体重30公斤，身高60公分，羊体格健壮无疾病损伤，品种符合要求，发育健全，体质结实、结构均匀，无瞎眼、瘸腿或其他缺陷。其中：
策勒镇15000只：托格拉喀里村425只，吾吉达库勒村1680只，亚博依村610只，恰合玛村1189只，安艾日克村694只，科克麦提村2078只，吐扎克其村1974只，津南新村1956只，墩艾日克村1245只，巴什科克买提村1567只，萨依吾斯塘村1582只；
策勒乡30000只：铁热克艾日克村1032只，托万托格拉克村34只，巴什玉吉买村542只，其格勒克艾日克村2072只，琼库勒村2891只，阿克库勒村945只，托格拉克艾格勒村1510只，乌喀迪村1069只，玛合玛勒村1557只，尤喀克加依村1930只，加依村1632只，托万加依村1162只，乌其坤赛盖村2473只，阿日希村1452只，色代库勒村1760只，花园村2216只，康喀勒村1312只，托帕村1705只，托帕艾日克村2706只；
固拉合玛镇30000只：阿克依来克村2560只，阿木巴尔村530只，阿热勒村1750只，阿热吾斯塘村1020只，巴格艾日克村2428只，地力木铁热克村620只，给地什艾日克村990只，吉格代勒克乌塔克村1900只，阔什艾格勒村1264只，拉依喀村890只，买地尔艾肯村1600只，民航新村1818只，盘掺村850只，团结新村1926只，托格拉吾斯塘村1640只，乌守吾斯塘村3214只，夏普吐鲁克村1120只，幸福村580只，亚甫拉克村1740只，亚喀吾斯塘村1000只，英阿瓦提村560只；
达玛沟乡15000只：硝尔哈纳村1170只，乌喀里喀什村30只，依来克吾斯塘村417只，喀克夏勒克村18只，普那克奥尔曼村75只，阿亚克乔喀巴什村105只，吐格曼村50只，普那克村3098只，英吾斯塘村1190只，乔喀巴什村1247只，玛力卡勒干村200只，古勒铁日干村1132只，帕其坎特村781只，光明村2121只，达什库勒村1115只，琼库勒村1407只，喀什托格拉克村844只；
石榴花小镇10000只。</t>
    </r>
  </si>
  <si>
    <t>6532252021-NY03</t>
  </si>
  <si>
    <r>
      <t>建设任务：</t>
    </r>
    <r>
      <rPr>
        <sz val="10"/>
        <rFont val="仿宋_GB2312"/>
        <family val="3"/>
      </rPr>
      <t>土地平整5403.05亩，新建滴灌5020亩。渠道防渗共16条，总长10846.83m，配套渠系建筑物114座，其中：节制分水闸17座，涵洞75座，农桥22座。</t>
    </r>
  </si>
  <si>
    <t>6532252021-XM08</t>
  </si>
  <si>
    <r>
      <t>建设任务：</t>
    </r>
    <r>
      <rPr>
        <sz val="10"/>
        <rFont val="仿宋_GB2312"/>
        <family val="3"/>
      </rPr>
      <t>采购策勒黑羊5000只用于壮大村集体经济，其中:策勒乡琼库勒村700只、策勒乡玛合玛勒村700只、策勒乡尤喀克加依村700只、策勒乡托万加依村700只、策勒乡乌其坤赛盖村700只、策勒乡色代库勒村800只、策勒乡花园村700只。</t>
    </r>
  </si>
  <si>
    <t>6532252021-LY02</t>
  </si>
  <si>
    <r>
      <t>建设任务：</t>
    </r>
    <r>
      <rPr>
        <sz val="10"/>
        <rFont val="仿宋_GB2312"/>
        <family val="3"/>
      </rPr>
      <t>对原游客中心进行整体维修、外保温、顶部封顶、供暖设施、给排水设施、电气设备、消防设施、建筑内部等配套进行建设，建立就业服务中心，改造生态旅游景区游客服务中心9849.69</t>
    </r>
    <r>
      <rPr>
        <sz val="10"/>
        <rFont val="宋体"/>
        <family val="0"/>
      </rPr>
      <t>㎡</t>
    </r>
    <r>
      <rPr>
        <sz val="10"/>
        <rFont val="仿宋_GB2312"/>
        <family val="3"/>
      </rPr>
      <t>。</t>
    </r>
  </si>
  <si>
    <t>6532252021-NY05</t>
  </si>
  <si>
    <r>
      <t>建设任务：</t>
    </r>
    <r>
      <rPr>
        <sz val="10"/>
        <rFont val="仿宋_GB2312"/>
        <family val="3"/>
      </rPr>
      <t>滴灌工程1980亩：库木巴格村577亩、其曼巴格村235亩、巴格贝西村220亩、阿克塔什村400亩、虽力村130亩、亚勒古孜巴格村200亩、虽力村100亩。阿热库木村118亩。
渠道防渗工程：防渗渠道32条，总长28.38km，阿克塔什村2条，总长1023.64m；阿其玛村6条，总长3600.9m；阿热库木村1条，总长638.09m；巴格贝希村3条，总长4442.66m；库木巴格村2条，总长1768.46m；其曼巴格村2条，总长11371.02m；、亚巴格村3条，总长2687.18m；亚勒古孜巴格村3条，总长5436.09m；苏力兰干村10条，总长7408.67m。配套渠系建筑物172座，其中：节制分水闸32座，分水闸64座，涵洞44座，农桥32座。
改建田间道路57条，总长26.377公里：其曼巴格村共19条，7205m；库木巴格村共3条，3269m；阿克塔西村共5条，2935m；亚巴格村共3条，1897m；巴格贝希村共12条，4591m，虽力村共14条，6480m。设计路面宽3m，路基宽4m，两侧路肩宽50cm，路基采用20cm找平层碾压密实，路面为0.3m厚砂砾石铺筑。</t>
    </r>
  </si>
  <si>
    <t>策勒县乌鲁克萨依乡玉龙克尔村饮水安全巩固提升工程</t>
  </si>
  <si>
    <t>中央生猪（牛羊）调出大县奖励资金</t>
  </si>
  <si>
    <t>自治区财政衔接推进乡村振兴补助资金</t>
  </si>
  <si>
    <t>6532252021-XM12</t>
  </si>
  <si>
    <r>
      <t>建设任务：</t>
    </r>
    <r>
      <rPr>
        <sz val="10"/>
        <rFont val="仿宋_GB2312"/>
        <family val="3"/>
      </rPr>
      <t>采购46栋兔舍的兔笼及其配套设施。其中：繁育一体双层品字型笼具5152架；主供水设备46套；清粪设备368套；环控设备966套；百叶窗736个；照明设备460套。</t>
    </r>
  </si>
  <si>
    <t>6532252021-XM13</t>
  </si>
  <si>
    <r>
      <t>建设任务：</t>
    </r>
    <r>
      <rPr>
        <sz val="10"/>
        <rFont val="仿宋_GB2312"/>
        <family val="3"/>
      </rPr>
      <t>改造羊舍22栋32641.62平米，其中：A型羊舍17栋，每栋面积1498.78平米；B型羊舍4栋，每栋面积1457.68平米；C型羊舍1栋，每栋面积1331.64平米。改建饲料库房2栋，每栋面积1498.78平米。购置22座羊舍养殖设备，配套建设养殖业务用房及水电路等附属设施等。</t>
    </r>
  </si>
  <si>
    <t>6532252021-XM14</t>
  </si>
  <si>
    <r>
      <t>建设任务：</t>
    </r>
    <r>
      <rPr>
        <sz val="10"/>
        <rFont val="仿宋_GB2312"/>
        <family val="3"/>
      </rPr>
      <t>共采购8栋兔舍的兔笼及配套设施，具体情况如下：
采购欧式兔笼152组，规格为2430</t>
    </r>
    <r>
      <rPr>
        <sz val="10"/>
        <rFont val="宋体"/>
        <family val="0"/>
      </rPr>
      <t>㎜</t>
    </r>
    <r>
      <rPr>
        <sz val="10"/>
        <rFont val="仿宋_GB2312"/>
        <family val="3"/>
      </rPr>
      <t>*2000mm*1500</t>
    </r>
    <r>
      <rPr>
        <sz val="10"/>
        <rFont val="宋体"/>
        <family val="0"/>
      </rPr>
      <t>㎜</t>
    </r>
    <r>
      <rPr>
        <sz val="10"/>
        <rFont val="仿宋_GB2312"/>
        <family val="3"/>
      </rPr>
      <t>（每组共24笼位）；并配套下层产子盒及进出隔板、塑料底板、料碗及下料口、自动水线等。
每个养殖车间安装1套主水线,配两个500L水桶，配2套过滤器球阀及附件等；
每栋兔舍4套。每个养殖车间安装一套刮粪板控制电箱，4套刮粪机，每套刮粪机1个主机，4个转角轮，并搭配钢丝绳，每套刮粪机2条刮粪板，刮粪板材质为不锈钢。
每栋兔舍8台，电机功率1.1kw，风量43000m</t>
    </r>
    <r>
      <rPr>
        <sz val="10"/>
        <rFont val="宋体"/>
        <family val="0"/>
      </rPr>
      <t>³</t>
    </r>
    <r>
      <rPr>
        <sz val="10"/>
        <rFont val="仿宋_GB2312"/>
        <family val="3"/>
      </rPr>
      <t>/h；小换气风机每栋兔舍8台，电机功率0.37kw，风量18300m</t>
    </r>
    <r>
      <rPr>
        <sz val="10"/>
        <rFont val="宋体"/>
        <family val="0"/>
      </rPr>
      <t>³</t>
    </r>
    <r>
      <rPr>
        <sz val="10"/>
        <rFont val="仿宋_GB2312"/>
        <family val="3"/>
      </rPr>
      <t>/h；降温湿帘及湿帘附件4套；控制箱3个，根据温度自动控制风机湿帘运行，小风机及大风机开停控制。
每栋兔舍大百叶窗8个，规格为1760mm*1320mm；小百叶窗每栋兔舍8个，规格为1760mm*740mm。
每个养殖车间安装10条照明线路，每条配备38个16瓦LED节能灯管。</t>
    </r>
  </si>
  <si>
    <t>6532252021-SL01</t>
  </si>
  <si>
    <r>
      <t>建设任务：</t>
    </r>
    <r>
      <rPr>
        <sz val="10"/>
        <rFont val="仿宋_GB2312"/>
        <family val="3"/>
      </rPr>
      <t>渠道防渗改造长度 17.54km，新建渠系配套建筑物共 234 座，其中水闸 142 座（节制单向分水闸 107 座，节制双向分水闸 10 座，单向分水闸25 座），农桥92座。</t>
    </r>
  </si>
  <si>
    <t>6532252021-NY01</t>
  </si>
  <si>
    <r>
      <t>建设任务：</t>
    </r>
    <r>
      <rPr>
        <sz val="10"/>
        <rFont val="仿宋_GB2312"/>
        <family val="3"/>
      </rPr>
      <t>防渗渠道16条，总长15.61km，配套渠系建筑物107座，其中：节制分水闸5座，分水闸57座，涵洞30座，农桥15座。田间道路18条，总长6.722km，路基宽4.0m，路面宽3m。</t>
    </r>
  </si>
  <si>
    <t>6532252021-NY02</t>
  </si>
  <si>
    <r>
      <t>建设任务：</t>
    </r>
    <r>
      <rPr>
        <sz val="10"/>
        <rFont val="仿宋_GB2312"/>
        <family val="3"/>
      </rPr>
      <t>防渗渠道13条，总长13875.28m，其中：红旗村5923.23m，都维力克村7952.05m。渠系建筑物共50座，其中：节制分水闸3座，无节制分水闸19座，涵洞18座，农桥10座。田间道路13条，总长7.361km，路基宽4.0m，路面宽3m。</t>
    </r>
  </si>
  <si>
    <t>自治区农业生产发展资金</t>
  </si>
  <si>
    <t>自治区直达农田建设补助资金</t>
  </si>
  <si>
    <t>自治区农村环境整治示范资金</t>
  </si>
  <si>
    <t>自治区彩票公益金（包括体育和福利彩票）</t>
  </si>
  <si>
    <t>自治区安排基本建设投资用于“三农”部分</t>
  </si>
  <si>
    <t>中央农村综合改革转移支付</t>
  </si>
  <si>
    <t>自治区农村综合改革转移支付</t>
  </si>
  <si>
    <t>中央车辆购置税收入补助地方用于一般公路建设项目资金（支持农村公路部分）</t>
  </si>
  <si>
    <t>中央农村危房改造补助资金</t>
  </si>
  <si>
    <t>中央产粮大县奖励资金</t>
  </si>
  <si>
    <t>中央预算内投资用于“三农”建设部分</t>
  </si>
  <si>
    <t>自治区畜牧业生产发展资金</t>
  </si>
  <si>
    <t>自治区林业补助资金</t>
  </si>
  <si>
    <t>自治区农村危房改造补助资金</t>
  </si>
  <si>
    <t>填表说明：1.A仅为中央16项，自治区13项资金名称</t>
  </si>
  <si>
    <t>2.B=C+D</t>
  </si>
  <si>
    <t>3.D、E、G、H均与附件2《2021年XX县涉农资金统筹整合实施方案项目汇总表》内容保持一致，E、F来源必须为自治区巩固拓展脱贫攻坚成果同乡村振兴衔接项目库。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</si>
</sst>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00000_ "/>
    <numFmt numFmtId="180" formatCode="yyyy&quot;年&quot;m&quot;月&quot;;@"/>
  </numFmts>
  <fonts count="56">
    <font>
      <sz val="12"/>
      <name val="宋体"/>
      <family val="0"/>
    </font>
    <font>
      <sz val="10"/>
      <name val="宋体"/>
      <family val="0"/>
    </font>
    <font>
      <sz val="11"/>
      <name val="宋体"/>
      <family val="0"/>
    </font>
    <font>
      <sz val="14"/>
      <name val="宋体"/>
      <family val="0"/>
    </font>
    <font>
      <sz val="16"/>
      <name val="宋体"/>
      <family val="0"/>
    </font>
    <font>
      <b/>
      <sz val="20"/>
      <name val="方正小标宋简体"/>
      <family val="0"/>
    </font>
    <font>
      <b/>
      <sz val="14"/>
      <name val="方正小标宋简体"/>
      <family val="0"/>
    </font>
    <font>
      <b/>
      <sz val="16"/>
      <name val="方正小标宋简体"/>
      <family val="0"/>
    </font>
    <font>
      <b/>
      <sz val="10"/>
      <name val="楷体"/>
      <family val="3"/>
    </font>
    <font>
      <sz val="10"/>
      <name val="仿宋_GB2312"/>
      <family val="3"/>
    </font>
    <font>
      <b/>
      <sz val="10"/>
      <name val="仿宋_GB2312"/>
      <family val="3"/>
    </font>
    <font>
      <b/>
      <sz val="10"/>
      <name val="宋体"/>
      <family val="0"/>
    </font>
    <font>
      <sz val="20"/>
      <name val="方正小标宋简体"/>
      <family val="0"/>
    </font>
    <font>
      <sz val="10"/>
      <color indexed="8"/>
      <name val="宋体"/>
      <family val="0"/>
    </font>
    <font>
      <sz val="11"/>
      <color indexed="8"/>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bottom/>
    </border>
    <border>
      <left style="thin"/>
      <right style="thin"/>
      <top>
        <color indexed="63"/>
      </top>
      <bottom>
        <color indexed="63"/>
      </bottom>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4" fillId="0" borderId="0">
      <alignment vertical="center"/>
      <protection/>
    </xf>
  </cellStyleXfs>
  <cellXfs count="17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Fill="1" applyBorder="1" applyAlignment="1">
      <alignment horizontal="center" vertical="center" wrapText="1"/>
    </xf>
    <xf numFmtId="176" fontId="53" fillId="0" borderId="10" xfId="0" applyNumberFormat="1" applyFont="1" applyBorder="1" applyAlignment="1">
      <alignment horizontal="center" vertical="center"/>
    </xf>
    <xf numFmtId="176" fontId="53" fillId="0" borderId="9" xfId="0" applyNumberFormat="1" applyFont="1" applyBorder="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3" fillId="0" borderId="10" xfId="0" applyFont="1" applyFill="1" applyBorder="1" applyAlignment="1">
      <alignment horizontal="center" vertical="center" wrapText="1"/>
    </xf>
    <xf numFmtId="176" fontId="53" fillId="0" borderId="13" xfId="0" applyNumberFormat="1" applyFont="1" applyBorder="1" applyAlignment="1">
      <alignment horizontal="center" vertical="center"/>
    </xf>
    <xf numFmtId="0" fontId="9" fillId="0" borderId="14" xfId="0" applyFont="1" applyFill="1" applyBorder="1" applyAlignment="1" applyProtection="1">
      <alignment horizontal="center" vertical="center" wrapText="1"/>
      <protection locked="0"/>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locked="0"/>
    </xf>
    <xf numFmtId="176" fontId="53" fillId="0" borderId="11" xfId="0" applyNumberFormat="1" applyFont="1" applyBorder="1" applyAlignment="1">
      <alignment horizontal="center" vertical="center"/>
    </xf>
    <xf numFmtId="0" fontId="53"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pplyProtection="1">
      <alignment vertical="center" wrapText="1"/>
      <protection locked="0"/>
    </xf>
    <xf numFmtId="176" fontId="53"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9" fillId="0" borderId="9" xfId="0"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wrapText="1"/>
      <protection locked="0"/>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176" fontId="53" fillId="0" borderId="10"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176" fontId="53" fillId="0" borderId="13" xfId="0" applyNumberFormat="1" applyFont="1" applyFill="1" applyBorder="1" applyAlignment="1">
      <alignment horizontal="center" vertical="center" wrapText="1"/>
    </xf>
    <xf numFmtId="176" fontId="53" fillId="0" borderId="10" xfId="0" applyNumberFormat="1" applyFont="1" applyFill="1" applyBorder="1" applyAlignment="1">
      <alignment vertical="center"/>
    </xf>
    <xf numFmtId="176" fontId="53" fillId="0" borderId="11"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177" fontId="53" fillId="0" borderId="10" xfId="63" applyNumberFormat="1" applyFont="1" applyFill="1" applyBorder="1" applyAlignment="1">
      <alignment horizontal="center" vertical="center" wrapText="1"/>
      <protection/>
    </xf>
    <xf numFmtId="0" fontId="53" fillId="0" borderId="10" xfId="0" applyFont="1" applyFill="1" applyBorder="1" applyAlignment="1">
      <alignment horizontal="left" vertical="center" wrapText="1"/>
    </xf>
    <xf numFmtId="0" fontId="53" fillId="0" borderId="10" xfId="0" applyFont="1" applyBorder="1" applyAlignment="1">
      <alignment horizontal="center" vertical="center"/>
    </xf>
    <xf numFmtId="0" fontId="54" fillId="0" borderId="10" xfId="0" applyFont="1" applyFill="1" applyBorder="1" applyAlignment="1">
      <alignment horizontal="left" vertical="center" wrapText="1"/>
    </xf>
    <xf numFmtId="176" fontId="53" fillId="33" borderId="10" xfId="0" applyNumberFormat="1" applyFont="1" applyFill="1" applyBorder="1" applyAlignment="1">
      <alignment horizontal="center" vertical="center" wrapText="1"/>
    </xf>
    <xf numFmtId="177" fontId="53" fillId="33" borderId="10" xfId="63" applyNumberFormat="1" applyFont="1" applyFill="1" applyBorder="1" applyAlignment="1">
      <alignment horizontal="center" vertical="center" wrapText="1"/>
      <protection/>
    </xf>
    <xf numFmtId="177" fontId="53" fillId="33" borderId="10" xfId="63" applyNumberFormat="1" applyFont="1" applyFill="1" applyBorder="1" applyAlignment="1">
      <alignment horizontal="center" vertical="center" wrapText="1"/>
      <protection/>
    </xf>
    <xf numFmtId="176" fontId="53" fillId="0" borderId="10" xfId="0" applyNumberFormat="1"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9" fillId="0" borderId="1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0" xfId="0" applyFont="1" applyBorder="1" applyAlignment="1">
      <alignment vertical="center"/>
    </xf>
    <xf numFmtId="0" fontId="54" fillId="0" borderId="0" xfId="0" applyFont="1" applyBorder="1" applyAlignment="1">
      <alignment vertical="center" wrapText="1"/>
    </xf>
    <xf numFmtId="0" fontId="53"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Border="1" applyAlignment="1">
      <alignment vertical="center" wrapText="1"/>
    </xf>
    <xf numFmtId="0" fontId="53" fillId="0" borderId="0" xfId="0" applyFont="1" applyBorder="1" applyAlignment="1">
      <alignment horizontal="center" vertical="center"/>
    </xf>
    <xf numFmtId="178" fontId="53" fillId="0" borderId="0" xfId="0" applyNumberFormat="1" applyFont="1" applyBorder="1" applyAlignment="1">
      <alignment horizontal="center" vertical="center"/>
    </xf>
    <xf numFmtId="178" fontId="53" fillId="0" borderId="0" xfId="0" applyNumberFormat="1" applyFont="1" applyBorder="1" applyAlignment="1">
      <alignment vertical="center"/>
    </xf>
    <xf numFmtId="0" fontId="53" fillId="0" borderId="0" xfId="0" applyFont="1" applyBorder="1" applyAlignment="1">
      <alignment vertical="center"/>
    </xf>
    <xf numFmtId="0" fontId="12" fillId="0" borderId="0" xfId="0" applyFont="1" applyBorder="1" applyAlignment="1">
      <alignment horizontal="center" vertical="center"/>
    </xf>
    <xf numFmtId="0" fontId="53" fillId="0" borderId="0" xfId="0" applyFont="1" applyBorder="1" applyAlignment="1">
      <alignment horizontal="left" vertical="center"/>
    </xf>
    <xf numFmtId="0" fontId="53" fillId="0" borderId="0" xfId="0" applyFont="1" applyBorder="1" applyAlignment="1">
      <alignment horizontal="left" vertical="center"/>
    </xf>
    <xf numFmtId="0" fontId="54" fillId="0" borderId="10" xfId="0" applyFont="1" applyFill="1" applyBorder="1" applyAlignment="1">
      <alignment horizontal="center" vertical="center" wrapText="1"/>
    </xf>
    <xf numFmtId="0" fontId="53" fillId="34" borderId="10" xfId="0" applyFont="1" applyFill="1" applyBorder="1" applyAlignment="1">
      <alignment vertical="center" wrapText="1"/>
    </xf>
    <xf numFmtId="57" fontId="53" fillId="34" borderId="10" xfId="0" applyNumberFormat="1" applyFont="1" applyFill="1" applyBorder="1" applyAlignment="1">
      <alignment vertical="center" wrapText="1"/>
    </xf>
    <xf numFmtId="0" fontId="54" fillId="34" borderId="10" xfId="0" applyFont="1" applyFill="1" applyBorder="1" applyAlignment="1">
      <alignment vertical="center" wrapText="1"/>
    </xf>
    <xf numFmtId="0" fontId="53" fillId="34" borderId="10" xfId="0" applyFont="1" applyFill="1" applyBorder="1" applyAlignment="1" applyProtection="1">
      <alignment vertical="center" wrapText="1"/>
      <protection locked="0"/>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57" fontId="53" fillId="0" borderId="9" xfId="0" applyNumberFormat="1" applyFont="1" applyFill="1" applyBorder="1" applyAlignment="1">
      <alignment horizontal="center" vertical="center" wrapText="1"/>
    </xf>
    <xf numFmtId="0" fontId="54" fillId="0" borderId="9"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3" fillId="0" borderId="13" xfId="0" applyFont="1" applyFill="1" applyBorder="1" applyAlignment="1">
      <alignment horizontal="left" vertical="center" wrapText="1"/>
    </xf>
    <xf numFmtId="57" fontId="53" fillId="0" borderId="13"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57" fontId="53" fillId="0" borderId="11" xfId="0" applyNumberFormat="1" applyFont="1" applyFill="1" applyBorder="1" applyAlignment="1">
      <alignment horizontal="center" vertical="center" wrapText="1"/>
    </xf>
    <xf numFmtId="57" fontId="53" fillId="0" borderId="10" xfId="0" applyNumberFormat="1" applyFont="1" applyFill="1" applyBorder="1" applyAlignment="1">
      <alignment horizontal="center" vertical="center" wrapText="1"/>
    </xf>
    <xf numFmtId="0" fontId="53" fillId="0" borderId="10" xfId="0" applyFont="1" applyBorder="1" applyAlignment="1">
      <alignment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57" fontId="53" fillId="0" borderId="10" xfId="0" applyNumberFormat="1" applyFont="1" applyFill="1" applyBorder="1" applyAlignment="1">
      <alignment horizontal="center" vertical="center" wrapText="1"/>
    </xf>
    <xf numFmtId="0" fontId="53" fillId="0" borderId="10" xfId="0" applyFont="1" applyFill="1" applyBorder="1" applyAlignment="1" applyProtection="1">
      <alignment horizontal="center" vertical="center" wrapText="1"/>
      <protection locked="0"/>
    </xf>
    <xf numFmtId="49" fontId="53" fillId="0"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Fill="1" applyBorder="1" applyAlignment="1">
      <alignment vertical="center" wrapText="1"/>
    </xf>
    <xf numFmtId="0" fontId="54" fillId="0" borderId="10" xfId="0" applyFont="1" applyFill="1" applyBorder="1" applyAlignment="1">
      <alignment horizontal="left" vertical="center" wrapText="1"/>
    </xf>
    <xf numFmtId="49" fontId="53" fillId="0" borderId="10" xfId="0" applyNumberFormat="1" applyFont="1" applyFill="1" applyBorder="1" applyAlignment="1">
      <alignment horizontal="center" vertical="center" wrapText="1"/>
    </xf>
    <xf numFmtId="57" fontId="53"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57" fontId="53" fillId="0" borderId="10" xfId="0" applyNumberFormat="1" applyFont="1" applyFill="1" applyBorder="1" applyAlignment="1" applyProtection="1">
      <alignment vertical="center" wrapText="1"/>
      <protection locked="0"/>
    </xf>
    <xf numFmtId="0" fontId="53" fillId="0" borderId="9"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57" fontId="53" fillId="0" borderId="10" xfId="0" applyNumberFormat="1" applyFont="1" applyFill="1" applyBorder="1" applyAlignment="1" applyProtection="1">
      <alignment horizontal="center" vertical="center" wrapText="1"/>
      <protection locked="0"/>
    </xf>
    <xf numFmtId="57" fontId="53" fillId="0" borderId="10" xfId="0" applyNumberFormat="1" applyFont="1" applyBorder="1" applyAlignment="1">
      <alignment horizontal="center" vertical="center"/>
    </xf>
    <xf numFmtId="0" fontId="12" fillId="0" borderId="0" xfId="0" applyFont="1" applyBorder="1" applyAlignment="1">
      <alignment horizontal="center" vertical="center" wrapText="1"/>
    </xf>
    <xf numFmtId="178" fontId="12" fillId="0" borderId="0" xfId="0" applyNumberFormat="1" applyFont="1" applyBorder="1" applyAlignment="1">
      <alignment horizontal="center" vertical="center"/>
    </xf>
    <xf numFmtId="0" fontId="53" fillId="0" borderId="0" xfId="0" applyFont="1" applyBorder="1" applyAlignment="1">
      <alignment horizontal="left" vertical="center" wrapText="1"/>
    </xf>
    <xf numFmtId="178" fontId="53" fillId="0" borderId="0" xfId="0" applyNumberFormat="1" applyFont="1" applyBorder="1" applyAlignment="1">
      <alignment horizontal="left" vertical="center"/>
    </xf>
    <xf numFmtId="0" fontId="54" fillId="0" borderId="10" xfId="0" applyFont="1" applyBorder="1" applyAlignment="1">
      <alignment horizontal="center" vertical="center" wrapText="1"/>
    </xf>
    <xf numFmtId="178" fontId="54" fillId="0" borderId="10"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53" fillId="34" borderId="10" xfId="0" applyFont="1" applyFill="1" applyBorder="1" applyAlignment="1">
      <alignment vertical="center" wrapText="1"/>
    </xf>
    <xf numFmtId="179" fontId="53" fillId="34" borderId="10" xfId="0" applyNumberFormat="1" applyFont="1" applyFill="1" applyBorder="1" applyAlignment="1" applyProtection="1">
      <alignment horizontal="center" vertical="center" wrapText="1"/>
      <protection locked="0"/>
    </xf>
    <xf numFmtId="178" fontId="54" fillId="34" borderId="10" xfId="0" applyNumberFormat="1" applyFont="1" applyFill="1" applyBorder="1" applyAlignment="1">
      <alignment horizontal="center" vertical="center" wrapText="1"/>
    </xf>
    <xf numFmtId="179" fontId="53" fillId="0" borderId="10" xfId="0" applyNumberFormat="1" applyFont="1" applyFill="1" applyBorder="1" applyAlignment="1" applyProtection="1">
      <alignment horizontal="center" vertical="center" wrapText="1"/>
      <protection locked="0"/>
    </xf>
    <xf numFmtId="178" fontId="53" fillId="33" borderId="10" xfId="0" applyNumberFormat="1" applyFont="1" applyFill="1" applyBorder="1" applyAlignment="1">
      <alignment horizontal="center" vertical="center" wrapText="1"/>
    </xf>
    <xf numFmtId="178" fontId="54" fillId="33" borderId="10" xfId="0" applyNumberFormat="1" applyFont="1" applyFill="1" applyBorder="1" applyAlignment="1">
      <alignment horizontal="center" vertical="center" wrapText="1"/>
    </xf>
    <xf numFmtId="178" fontId="54" fillId="0" borderId="10" xfId="0" applyNumberFormat="1" applyFont="1" applyFill="1" applyBorder="1" applyAlignment="1">
      <alignment horizontal="center" vertical="center" wrapText="1"/>
    </xf>
    <xf numFmtId="178" fontId="53" fillId="33" borderId="10" xfId="0" applyNumberFormat="1" applyFont="1" applyFill="1" applyBorder="1" applyAlignment="1">
      <alignment horizontal="center" vertical="center"/>
    </xf>
    <xf numFmtId="178" fontId="53" fillId="0" borderId="10" xfId="0" applyNumberFormat="1" applyFont="1" applyBorder="1" applyAlignment="1">
      <alignment vertical="center"/>
    </xf>
    <xf numFmtId="0" fontId="53" fillId="0" borderId="10" xfId="0" applyFont="1" applyBorder="1" applyAlignment="1">
      <alignment horizontal="center" vertical="center" wrapText="1"/>
    </xf>
    <xf numFmtId="178" fontId="53" fillId="33" borderId="10" xfId="0" applyNumberFormat="1" applyFont="1" applyFill="1" applyBorder="1" applyAlignment="1">
      <alignment horizontal="center" vertical="center" wrapText="1"/>
    </xf>
    <xf numFmtId="179" fontId="53" fillId="0" borderId="10" xfId="0" applyNumberFormat="1" applyFont="1" applyFill="1" applyBorder="1" applyAlignment="1" applyProtection="1">
      <alignment horizontal="center" vertical="center" wrapText="1"/>
      <protection locked="0"/>
    </xf>
    <xf numFmtId="0" fontId="53" fillId="0" borderId="10" xfId="0" applyFont="1" applyBorder="1" applyAlignment="1">
      <alignment horizontal="center" vertical="center" wrapText="1"/>
    </xf>
    <xf numFmtId="178" fontId="55" fillId="33"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178" fontId="53" fillId="0" borderId="10" xfId="0" applyNumberFormat="1" applyFont="1" applyFill="1" applyBorder="1" applyAlignment="1">
      <alignment horizontal="center" vertical="center" wrapText="1"/>
    </xf>
    <xf numFmtId="178" fontId="53" fillId="0" borderId="10" xfId="0" applyNumberFormat="1" applyFont="1" applyFill="1" applyBorder="1" applyAlignment="1">
      <alignment horizontal="center" vertical="center"/>
    </xf>
    <xf numFmtId="178" fontId="53" fillId="0" borderId="10" xfId="0" applyNumberFormat="1" applyFont="1" applyFill="1" applyBorder="1" applyAlignment="1">
      <alignment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vertical="center"/>
    </xf>
    <xf numFmtId="0" fontId="53" fillId="0" borderId="10" xfId="0" applyFont="1" applyFill="1" applyBorder="1" applyAlignment="1">
      <alignment horizontal="center" vertical="center" wrapText="1"/>
    </xf>
    <xf numFmtId="178" fontId="53" fillId="0" borderId="10" xfId="0" applyNumberFormat="1" applyFont="1" applyFill="1" applyBorder="1" applyAlignment="1">
      <alignment horizontal="center" vertical="center" wrapText="1"/>
    </xf>
    <xf numFmtId="178" fontId="53" fillId="0" borderId="10" xfId="0" applyNumberFormat="1" applyFont="1" applyFill="1" applyBorder="1" applyAlignment="1">
      <alignment vertical="center"/>
    </xf>
    <xf numFmtId="0" fontId="53" fillId="0" borderId="10" xfId="0" applyFont="1" applyFill="1" applyBorder="1" applyAlignment="1">
      <alignment vertical="center"/>
    </xf>
    <xf numFmtId="0" fontId="53" fillId="0" borderId="10" xfId="0" applyFont="1" applyBorder="1" applyAlignment="1">
      <alignment horizontal="center" vertical="center"/>
    </xf>
    <xf numFmtId="0" fontId="53" fillId="0" borderId="9" xfId="0" applyFont="1" applyBorder="1" applyAlignment="1">
      <alignment horizontal="center" vertical="center"/>
    </xf>
    <xf numFmtId="0" fontId="53" fillId="0" borderId="9" xfId="0" applyFont="1" applyBorder="1" applyAlignment="1">
      <alignment horizontal="center" vertical="center" wrapText="1"/>
    </xf>
    <xf numFmtId="178" fontId="53" fillId="33" borderId="9" xfId="0" applyNumberFormat="1" applyFont="1" applyFill="1" applyBorder="1" applyAlignment="1">
      <alignment horizontal="center" vertical="center" wrapText="1"/>
    </xf>
    <xf numFmtId="0" fontId="53" fillId="0" borderId="13" xfId="0" applyFont="1" applyBorder="1" applyAlignment="1">
      <alignment horizontal="center" vertical="center"/>
    </xf>
    <xf numFmtId="0" fontId="53" fillId="0" borderId="13" xfId="0" applyFont="1" applyBorder="1" applyAlignment="1">
      <alignment horizontal="center" vertical="center" wrapText="1"/>
    </xf>
    <xf numFmtId="178" fontId="53" fillId="33" borderId="13" xfId="0" applyNumberFormat="1" applyFont="1" applyFill="1" applyBorder="1" applyAlignment="1">
      <alignment horizontal="center" vertical="center" wrapText="1"/>
    </xf>
    <xf numFmtId="178" fontId="53" fillId="33" borderId="10" xfId="0" applyNumberFormat="1" applyFont="1" applyFill="1" applyBorder="1" applyAlignment="1">
      <alignment horizontal="center" vertical="center" wrapText="1"/>
    </xf>
    <xf numFmtId="178" fontId="53" fillId="0" borderId="10" xfId="0" applyNumberFormat="1" applyFont="1" applyBorder="1" applyAlignment="1">
      <alignment vertical="center" wrapText="1"/>
    </xf>
    <xf numFmtId="0" fontId="53" fillId="0" borderId="11" xfId="0" applyFont="1" applyBorder="1" applyAlignment="1">
      <alignment horizontal="center" vertical="center"/>
    </xf>
    <xf numFmtId="0" fontId="53" fillId="0" borderId="11" xfId="0" applyFont="1" applyBorder="1" applyAlignment="1">
      <alignment horizontal="center" vertical="center" wrapText="1"/>
    </xf>
    <xf numFmtId="178" fontId="53" fillId="33" borderId="11"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57"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57" fontId="53" fillId="0" borderId="10" xfId="0" applyNumberFormat="1" applyFont="1" applyBorder="1" applyAlignment="1">
      <alignment horizontal="center" vertical="center"/>
    </xf>
    <xf numFmtId="0" fontId="53" fillId="0" borderId="10" xfId="0" applyFont="1" applyBorder="1" applyAlignment="1">
      <alignment horizontal="center" vertical="center"/>
    </xf>
    <xf numFmtId="180" fontId="53" fillId="0" borderId="10" xfId="0" applyNumberFormat="1" applyFont="1" applyBorder="1" applyAlignment="1">
      <alignment horizontal="center" vertical="center"/>
    </xf>
    <xf numFmtId="57" fontId="53"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57" fontId="53" fillId="0" borderId="10" xfId="0" applyNumberFormat="1" applyFont="1" applyFill="1" applyBorder="1" applyAlignment="1">
      <alignment horizontal="center" vertical="center"/>
    </xf>
    <xf numFmtId="57" fontId="53" fillId="0" borderId="9" xfId="0" applyNumberFormat="1" applyFont="1" applyBorder="1" applyAlignment="1">
      <alignment horizontal="center" vertical="center" wrapText="1"/>
    </xf>
    <xf numFmtId="57" fontId="53" fillId="0" borderId="10"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3"/>
  <sheetViews>
    <sheetView tabSelected="1" view="pageBreakPreview" zoomScaleNormal="80" zoomScaleSheetLayoutView="100" workbookViewId="0" topLeftCell="A1">
      <selection activeCell="F34" sqref="F34:F37"/>
    </sheetView>
  </sheetViews>
  <sheetFormatPr defaultColWidth="9.00390625" defaultRowHeight="14.25"/>
  <cols>
    <col min="1" max="1" width="4.625" style="76" customWidth="1"/>
    <col min="2" max="2" width="16.75390625" style="76" customWidth="1"/>
    <col min="3" max="3" width="32.125" style="76" customWidth="1"/>
    <col min="4" max="4" width="11.125" style="76" customWidth="1"/>
    <col min="5" max="5" width="5.625" style="76" customWidth="1"/>
    <col min="6" max="6" width="65.625" style="76" customWidth="1"/>
    <col min="7" max="9" width="5.375" style="76" customWidth="1"/>
    <col min="10" max="10" width="5.375" style="80" customWidth="1"/>
    <col min="11" max="11" width="13.375" style="81" customWidth="1"/>
    <col min="12" max="13" width="7.375" style="82" customWidth="1"/>
    <col min="14" max="14" width="6.375" style="82" customWidth="1"/>
    <col min="15" max="16" width="5.875" style="83" customWidth="1"/>
    <col min="17" max="17" width="9.625" style="81" customWidth="1"/>
    <col min="18" max="18" width="18.875" style="76" customWidth="1"/>
    <col min="19" max="16384" width="9.00390625" style="76" customWidth="1"/>
  </cols>
  <sheetData>
    <row r="1" spans="1:17" s="76" customFormat="1" ht="18" customHeight="1">
      <c r="A1" s="84" t="s">
        <v>0</v>
      </c>
      <c r="J1" s="80"/>
      <c r="K1" s="81"/>
      <c r="L1" s="82"/>
      <c r="M1" s="82"/>
      <c r="N1" s="82"/>
      <c r="O1" s="83"/>
      <c r="P1" s="83"/>
      <c r="Q1" s="81"/>
    </row>
    <row r="2" spans="1:17" s="76" customFormat="1" ht="26.25">
      <c r="A2" s="85" t="s">
        <v>1</v>
      </c>
      <c r="B2" s="85"/>
      <c r="C2" s="85"/>
      <c r="D2" s="85"/>
      <c r="E2" s="85"/>
      <c r="F2" s="85"/>
      <c r="G2" s="85"/>
      <c r="H2" s="85"/>
      <c r="I2" s="85"/>
      <c r="J2" s="122"/>
      <c r="K2" s="85"/>
      <c r="L2" s="123"/>
      <c r="M2" s="123"/>
      <c r="N2" s="123"/>
      <c r="O2" s="123"/>
      <c r="P2" s="123"/>
      <c r="Q2" s="85"/>
    </row>
    <row r="3" spans="1:17" s="76" customFormat="1" ht="24" customHeight="1">
      <c r="A3" s="86" t="s">
        <v>2</v>
      </c>
      <c r="B3" s="87"/>
      <c r="C3" s="87"/>
      <c r="D3" s="87"/>
      <c r="E3" s="87"/>
      <c r="F3" s="87"/>
      <c r="G3" s="87"/>
      <c r="H3" s="87"/>
      <c r="I3" s="87"/>
      <c r="J3" s="124"/>
      <c r="K3" s="81"/>
      <c r="L3" s="82"/>
      <c r="M3" s="82"/>
      <c r="N3" s="82"/>
      <c r="O3" s="125"/>
      <c r="P3" s="125"/>
      <c r="Q3" s="81"/>
    </row>
    <row r="4" spans="1:17" s="77" customFormat="1" ht="45" customHeight="1">
      <c r="A4" s="88" t="s">
        <v>3</v>
      </c>
      <c r="B4" s="88" t="s">
        <v>4</v>
      </c>
      <c r="C4" s="88" t="s">
        <v>5</v>
      </c>
      <c r="D4" s="88" t="s">
        <v>6</v>
      </c>
      <c r="E4" s="88" t="s">
        <v>7</v>
      </c>
      <c r="F4" s="88" t="s">
        <v>8</v>
      </c>
      <c r="G4" s="88" t="s">
        <v>9</v>
      </c>
      <c r="H4" s="88"/>
      <c r="I4" s="88"/>
      <c r="J4" s="126" t="s">
        <v>10</v>
      </c>
      <c r="K4" s="126" t="s">
        <v>11</v>
      </c>
      <c r="L4" s="127" t="s">
        <v>12</v>
      </c>
      <c r="M4" s="127"/>
      <c r="N4" s="127"/>
      <c r="O4" s="127"/>
      <c r="P4" s="127"/>
      <c r="Q4" s="126" t="s">
        <v>13</v>
      </c>
    </row>
    <row r="5" spans="1:17" s="77" customFormat="1" ht="67.5" customHeight="1">
      <c r="A5" s="88"/>
      <c r="B5" s="88"/>
      <c r="C5" s="88"/>
      <c r="D5" s="88"/>
      <c r="E5" s="88"/>
      <c r="F5" s="88"/>
      <c r="G5" s="88" t="s">
        <v>14</v>
      </c>
      <c r="H5" s="88" t="s">
        <v>15</v>
      </c>
      <c r="I5" s="88" t="s">
        <v>16</v>
      </c>
      <c r="J5" s="128"/>
      <c r="K5" s="128"/>
      <c r="L5" s="127" t="s">
        <v>17</v>
      </c>
      <c r="M5" s="127" t="s">
        <v>18</v>
      </c>
      <c r="N5" s="127" t="s">
        <v>19</v>
      </c>
      <c r="O5" s="127" t="s">
        <v>20</v>
      </c>
      <c r="P5" s="127" t="s">
        <v>21</v>
      </c>
      <c r="Q5" s="128"/>
    </row>
    <row r="6" spans="1:17" s="77" customFormat="1" ht="36.75" customHeight="1">
      <c r="A6" s="89"/>
      <c r="B6" s="89"/>
      <c r="C6" s="89"/>
      <c r="D6" s="90"/>
      <c r="E6" s="89"/>
      <c r="F6" s="91"/>
      <c r="G6" s="92"/>
      <c r="H6" s="91"/>
      <c r="I6" s="91"/>
      <c r="J6" s="129"/>
      <c r="K6" s="130"/>
      <c r="L6" s="131">
        <f>SUM(L7:L53)</f>
        <v>51203.43000000001</v>
      </c>
      <c r="M6" s="131">
        <f>SUM(M7:M53)</f>
        <v>42483.68</v>
      </c>
      <c r="N6" s="131">
        <f>SUM(N7:N53)</f>
        <v>8719.749999999998</v>
      </c>
      <c r="O6" s="131"/>
      <c r="P6" s="131"/>
      <c r="Q6" s="165"/>
    </row>
    <row r="7" spans="1:17" s="77" customFormat="1" ht="102" customHeight="1">
      <c r="A7" s="93">
        <v>1</v>
      </c>
      <c r="B7" s="93" t="s">
        <v>22</v>
      </c>
      <c r="C7" s="94" t="s">
        <v>23</v>
      </c>
      <c r="D7" s="95">
        <v>44287</v>
      </c>
      <c r="E7" s="93" t="s">
        <v>24</v>
      </c>
      <c r="F7" s="96" t="s">
        <v>25</v>
      </c>
      <c r="G7" s="93" t="s">
        <v>26</v>
      </c>
      <c r="H7" s="93"/>
      <c r="I7" s="93"/>
      <c r="J7" s="93" t="s">
        <v>27</v>
      </c>
      <c r="K7" s="132" t="s">
        <v>28</v>
      </c>
      <c r="L7" s="133">
        <v>2219.5</v>
      </c>
      <c r="M7" s="133">
        <v>1200</v>
      </c>
      <c r="N7" s="134"/>
      <c r="O7" s="135"/>
      <c r="P7" s="135"/>
      <c r="Q7" s="166">
        <v>44348</v>
      </c>
    </row>
    <row r="8" spans="1:17" s="77" customFormat="1" ht="87" customHeight="1">
      <c r="A8" s="97"/>
      <c r="B8" s="97"/>
      <c r="C8" s="98"/>
      <c r="D8" s="99"/>
      <c r="E8" s="97"/>
      <c r="F8" s="98"/>
      <c r="G8" s="97"/>
      <c r="H8" s="97"/>
      <c r="I8" s="97"/>
      <c r="J8" s="97"/>
      <c r="K8" s="132" t="s">
        <v>29</v>
      </c>
      <c r="L8" s="133"/>
      <c r="M8" s="133">
        <v>920</v>
      </c>
      <c r="N8" s="134"/>
      <c r="O8" s="135"/>
      <c r="P8" s="135"/>
      <c r="Q8" s="167"/>
    </row>
    <row r="9" spans="1:19" s="76" customFormat="1" ht="123" customHeight="1">
      <c r="A9" s="100"/>
      <c r="B9" s="100"/>
      <c r="C9" s="101"/>
      <c r="D9" s="102"/>
      <c r="E9" s="100"/>
      <c r="F9" s="101"/>
      <c r="G9" s="100"/>
      <c r="H9" s="100"/>
      <c r="I9" s="100"/>
      <c r="J9" s="100"/>
      <c r="K9" s="132" t="s">
        <v>30</v>
      </c>
      <c r="L9" s="133"/>
      <c r="M9" s="136">
        <v>99.5</v>
      </c>
      <c r="N9" s="136"/>
      <c r="O9" s="137"/>
      <c r="P9" s="137"/>
      <c r="Q9" s="167"/>
      <c r="S9" s="77"/>
    </row>
    <row r="10" spans="1:19" s="76" customFormat="1" ht="102.75" customHeight="1">
      <c r="A10" s="56">
        <v>2</v>
      </c>
      <c r="B10" s="47" t="s">
        <v>31</v>
      </c>
      <c r="C10" s="56" t="s">
        <v>32</v>
      </c>
      <c r="D10" s="103">
        <v>44348</v>
      </c>
      <c r="E10" s="56" t="s">
        <v>32</v>
      </c>
      <c r="F10" s="60" t="s">
        <v>33</v>
      </c>
      <c r="G10" s="47" t="s">
        <v>26</v>
      </c>
      <c r="H10" s="104"/>
      <c r="I10" s="104"/>
      <c r="J10" s="138" t="s">
        <v>27</v>
      </c>
      <c r="K10" s="132" t="s">
        <v>34</v>
      </c>
      <c r="L10" s="139">
        <v>600</v>
      </c>
      <c r="M10" s="136">
        <v>600</v>
      </c>
      <c r="N10" s="136"/>
      <c r="O10" s="137"/>
      <c r="P10" s="137"/>
      <c r="Q10" s="168">
        <v>44348</v>
      </c>
      <c r="S10" s="77"/>
    </row>
    <row r="11" spans="1:19" s="76" customFormat="1" ht="207" customHeight="1">
      <c r="A11" s="105">
        <v>3</v>
      </c>
      <c r="B11" s="105" t="s">
        <v>35</v>
      </c>
      <c r="C11" s="106" t="s">
        <v>36</v>
      </c>
      <c r="D11" s="107">
        <v>44378</v>
      </c>
      <c r="E11" s="105" t="s">
        <v>24</v>
      </c>
      <c r="F11" s="106" t="s">
        <v>37</v>
      </c>
      <c r="G11" s="108" t="s">
        <v>26</v>
      </c>
      <c r="H11" s="108"/>
      <c r="I11" s="108"/>
      <c r="J11" s="138" t="s">
        <v>27</v>
      </c>
      <c r="K11" s="140" t="s">
        <v>34</v>
      </c>
      <c r="L11" s="133">
        <v>9730</v>
      </c>
      <c r="M11" s="136">
        <v>8157</v>
      </c>
      <c r="N11" s="136"/>
      <c r="O11" s="137"/>
      <c r="P11" s="137"/>
      <c r="Q11" s="168">
        <v>44440</v>
      </c>
      <c r="S11" s="77"/>
    </row>
    <row r="12" spans="1:19" s="76" customFormat="1" ht="220.5" customHeight="1">
      <c r="A12" s="105"/>
      <c r="B12" s="105"/>
      <c r="C12" s="106"/>
      <c r="D12" s="107"/>
      <c r="E12" s="105"/>
      <c r="F12" s="106"/>
      <c r="G12" s="108"/>
      <c r="H12" s="108"/>
      <c r="I12" s="108"/>
      <c r="J12" s="141"/>
      <c r="K12" s="138" t="s">
        <v>38</v>
      </c>
      <c r="L12" s="133"/>
      <c r="M12" s="136">
        <v>1573</v>
      </c>
      <c r="N12" s="136"/>
      <c r="O12" s="137"/>
      <c r="P12" s="137"/>
      <c r="Q12" s="169"/>
      <c r="S12" s="77"/>
    </row>
    <row r="13" spans="1:19" s="76" customFormat="1" ht="54" customHeight="1">
      <c r="A13" s="105">
        <v>4</v>
      </c>
      <c r="B13" s="108" t="s">
        <v>39</v>
      </c>
      <c r="C13" s="105" t="s">
        <v>40</v>
      </c>
      <c r="D13" s="109" t="s">
        <v>41</v>
      </c>
      <c r="E13" s="105" t="s">
        <v>42</v>
      </c>
      <c r="F13" s="106" t="s">
        <v>43</v>
      </c>
      <c r="G13" s="108" t="s">
        <v>26</v>
      </c>
      <c r="H13" s="108"/>
      <c r="I13" s="108"/>
      <c r="J13" s="138" t="s">
        <v>44</v>
      </c>
      <c r="K13" s="132" t="s">
        <v>45</v>
      </c>
      <c r="L13" s="133">
        <v>587.42</v>
      </c>
      <c r="M13" s="136">
        <v>387.65</v>
      </c>
      <c r="N13" s="136"/>
      <c r="O13" s="137"/>
      <c r="P13" s="137"/>
      <c r="Q13" s="168">
        <v>44470</v>
      </c>
      <c r="S13" s="77"/>
    </row>
    <row r="14" spans="1:19" s="76" customFormat="1" ht="54" customHeight="1">
      <c r="A14" s="105"/>
      <c r="B14" s="108"/>
      <c r="C14" s="105"/>
      <c r="D14" s="109"/>
      <c r="E14" s="105"/>
      <c r="F14" s="106"/>
      <c r="G14" s="108"/>
      <c r="H14" s="108"/>
      <c r="I14" s="108"/>
      <c r="J14" s="141"/>
      <c r="K14" s="132" t="s">
        <v>28</v>
      </c>
      <c r="L14" s="133"/>
      <c r="M14" s="136">
        <v>199.77</v>
      </c>
      <c r="N14" s="136"/>
      <c r="O14" s="137"/>
      <c r="P14" s="137"/>
      <c r="Q14" s="169"/>
      <c r="S14" s="77"/>
    </row>
    <row r="15" spans="1:19" s="76" customFormat="1" ht="70.5" customHeight="1">
      <c r="A15" s="56">
        <v>5</v>
      </c>
      <c r="B15" s="47" t="s">
        <v>46</v>
      </c>
      <c r="C15" s="56" t="s">
        <v>47</v>
      </c>
      <c r="D15" s="103">
        <v>44501</v>
      </c>
      <c r="E15" s="56" t="s">
        <v>32</v>
      </c>
      <c r="F15" s="60" t="s">
        <v>48</v>
      </c>
      <c r="G15" s="47" t="s">
        <v>26</v>
      </c>
      <c r="H15" s="104"/>
      <c r="I15" s="104"/>
      <c r="J15" s="141" t="s">
        <v>49</v>
      </c>
      <c r="K15" s="132" t="s">
        <v>34</v>
      </c>
      <c r="L15" s="139">
        <v>2000</v>
      </c>
      <c r="M15" s="136">
        <v>2000</v>
      </c>
      <c r="N15" s="136"/>
      <c r="O15" s="137"/>
      <c r="P15" s="137"/>
      <c r="Q15" s="168">
        <v>44501</v>
      </c>
      <c r="S15" s="77"/>
    </row>
    <row r="16" spans="1:19" s="76" customFormat="1" ht="75" customHeight="1">
      <c r="A16" s="56">
        <v>6</v>
      </c>
      <c r="B16" s="47" t="s">
        <v>50</v>
      </c>
      <c r="C16" s="56" t="s">
        <v>51</v>
      </c>
      <c r="D16" s="103">
        <v>44440</v>
      </c>
      <c r="E16" s="56" t="s">
        <v>24</v>
      </c>
      <c r="F16" s="60" t="s">
        <v>52</v>
      </c>
      <c r="G16" s="47"/>
      <c r="H16" s="47" t="s">
        <v>26</v>
      </c>
      <c r="I16" s="104"/>
      <c r="J16" s="138" t="s">
        <v>53</v>
      </c>
      <c r="K16" s="138" t="s">
        <v>54</v>
      </c>
      <c r="L16" s="139">
        <v>871.88</v>
      </c>
      <c r="M16" s="136"/>
      <c r="N16" s="136">
        <v>871.88</v>
      </c>
      <c r="O16" s="137"/>
      <c r="P16" s="137"/>
      <c r="Q16" s="170">
        <v>44440</v>
      </c>
      <c r="S16" s="77"/>
    </row>
    <row r="17" spans="1:19" s="76" customFormat="1" ht="183" customHeight="1">
      <c r="A17" s="56">
        <v>7</v>
      </c>
      <c r="B17" s="47" t="s">
        <v>55</v>
      </c>
      <c r="C17" s="110" t="s">
        <v>56</v>
      </c>
      <c r="D17" s="103">
        <v>44440</v>
      </c>
      <c r="E17" s="56" t="s">
        <v>24</v>
      </c>
      <c r="F17" s="60" t="s">
        <v>57</v>
      </c>
      <c r="G17" s="47"/>
      <c r="H17" s="47" t="s">
        <v>26</v>
      </c>
      <c r="I17" s="104"/>
      <c r="J17" s="138" t="s">
        <v>53</v>
      </c>
      <c r="K17" s="138" t="s">
        <v>58</v>
      </c>
      <c r="L17" s="139">
        <v>2395.73</v>
      </c>
      <c r="M17" s="136">
        <v>2395.73</v>
      </c>
      <c r="N17" s="136"/>
      <c r="O17" s="137"/>
      <c r="P17" s="137"/>
      <c r="Q17" s="168">
        <v>44440</v>
      </c>
      <c r="S17" s="77"/>
    </row>
    <row r="18" spans="1:19" s="76" customFormat="1" ht="81.75" customHeight="1">
      <c r="A18" s="56">
        <v>8</v>
      </c>
      <c r="B18" s="47" t="s">
        <v>59</v>
      </c>
      <c r="C18" s="56" t="s">
        <v>60</v>
      </c>
      <c r="D18" s="103">
        <v>44440</v>
      </c>
      <c r="E18" s="56" t="s">
        <v>24</v>
      </c>
      <c r="F18" s="60" t="s">
        <v>61</v>
      </c>
      <c r="G18" s="47"/>
      <c r="H18" s="47" t="s">
        <v>26</v>
      </c>
      <c r="I18" s="104"/>
      <c r="J18" s="138" t="s">
        <v>53</v>
      </c>
      <c r="K18" s="138" t="s">
        <v>54</v>
      </c>
      <c r="L18" s="139">
        <v>872.35</v>
      </c>
      <c r="M18" s="136"/>
      <c r="N18" s="139">
        <v>872.35</v>
      </c>
      <c r="O18" s="137"/>
      <c r="P18" s="137"/>
      <c r="Q18" s="168">
        <v>44440</v>
      </c>
      <c r="S18" s="77"/>
    </row>
    <row r="19" spans="1:19" s="76" customFormat="1" ht="51" customHeight="1">
      <c r="A19" s="105">
        <v>9</v>
      </c>
      <c r="B19" s="108" t="s">
        <v>62</v>
      </c>
      <c r="C19" s="105" t="s">
        <v>63</v>
      </c>
      <c r="D19" s="109" t="s">
        <v>41</v>
      </c>
      <c r="E19" s="105" t="s">
        <v>24</v>
      </c>
      <c r="F19" s="106" t="s">
        <v>64</v>
      </c>
      <c r="G19" s="108"/>
      <c r="H19" s="108" t="s">
        <v>26</v>
      </c>
      <c r="I19" s="108"/>
      <c r="J19" s="138" t="s">
        <v>53</v>
      </c>
      <c r="K19" s="138" t="s">
        <v>58</v>
      </c>
      <c r="L19" s="133">
        <v>1942.548</v>
      </c>
      <c r="M19" s="136">
        <v>571.27</v>
      </c>
      <c r="N19" s="133"/>
      <c r="O19" s="137"/>
      <c r="P19" s="137"/>
      <c r="Q19" s="168">
        <v>44470</v>
      </c>
      <c r="S19" s="77"/>
    </row>
    <row r="20" spans="1:19" s="76" customFormat="1" ht="51" customHeight="1">
      <c r="A20" s="105"/>
      <c r="B20" s="108"/>
      <c r="C20" s="105"/>
      <c r="D20" s="109"/>
      <c r="E20" s="105"/>
      <c r="F20" s="106"/>
      <c r="G20" s="108"/>
      <c r="H20" s="108"/>
      <c r="I20" s="108"/>
      <c r="J20" s="141"/>
      <c r="K20" s="138" t="s">
        <v>65</v>
      </c>
      <c r="L20" s="133"/>
      <c r="M20" s="136"/>
      <c r="N20" s="133">
        <v>653</v>
      </c>
      <c r="O20" s="137"/>
      <c r="P20" s="137"/>
      <c r="Q20" s="169"/>
      <c r="S20" s="77"/>
    </row>
    <row r="21" spans="1:19" s="76" customFormat="1" ht="51" customHeight="1">
      <c r="A21" s="105"/>
      <c r="B21" s="108"/>
      <c r="C21" s="105"/>
      <c r="D21" s="109"/>
      <c r="E21" s="105"/>
      <c r="F21" s="106"/>
      <c r="G21" s="108"/>
      <c r="H21" s="108"/>
      <c r="I21" s="108"/>
      <c r="J21" s="141"/>
      <c r="K21" s="138" t="s">
        <v>29</v>
      </c>
      <c r="L21" s="133"/>
      <c r="M21" s="136">
        <v>36.278</v>
      </c>
      <c r="N21" s="133"/>
      <c r="O21" s="137"/>
      <c r="P21" s="137"/>
      <c r="Q21" s="169"/>
      <c r="S21" s="77"/>
    </row>
    <row r="22" spans="1:19" s="76" customFormat="1" ht="51" customHeight="1">
      <c r="A22" s="111"/>
      <c r="B22" s="108"/>
      <c r="C22" s="105"/>
      <c r="D22" s="109"/>
      <c r="E22" s="105"/>
      <c r="F22" s="106"/>
      <c r="G22" s="108"/>
      <c r="H22" s="108"/>
      <c r="I22" s="108"/>
      <c r="J22" s="141"/>
      <c r="K22" s="138" t="s">
        <v>58</v>
      </c>
      <c r="L22" s="133"/>
      <c r="M22" s="136">
        <v>682</v>
      </c>
      <c r="N22" s="136"/>
      <c r="O22" s="137"/>
      <c r="P22" s="137"/>
      <c r="Q22" s="169"/>
      <c r="S22" s="77"/>
    </row>
    <row r="23" spans="1:19" s="76" customFormat="1" ht="81.75" customHeight="1">
      <c r="A23" s="56">
        <v>10</v>
      </c>
      <c r="B23" s="56" t="s">
        <v>66</v>
      </c>
      <c r="C23" s="56" t="s">
        <v>47</v>
      </c>
      <c r="D23" s="103">
        <v>44501</v>
      </c>
      <c r="E23" s="56" t="s">
        <v>67</v>
      </c>
      <c r="F23" s="60" t="s">
        <v>68</v>
      </c>
      <c r="G23" s="47" t="s">
        <v>26</v>
      </c>
      <c r="H23" s="108"/>
      <c r="I23" s="108"/>
      <c r="J23" s="141" t="s">
        <v>49</v>
      </c>
      <c r="K23" s="138" t="s">
        <v>34</v>
      </c>
      <c r="L23" s="139">
        <v>4800</v>
      </c>
      <c r="M23" s="139">
        <v>4800</v>
      </c>
      <c r="N23" s="136"/>
      <c r="O23" s="137"/>
      <c r="P23" s="137"/>
      <c r="Q23" s="168">
        <v>44501</v>
      </c>
      <c r="S23" s="77"/>
    </row>
    <row r="24" spans="1:19" s="76" customFormat="1" ht="48.75" customHeight="1">
      <c r="A24" s="105">
        <v>11</v>
      </c>
      <c r="B24" s="108" t="s">
        <v>69</v>
      </c>
      <c r="C24" s="105" t="s">
        <v>70</v>
      </c>
      <c r="D24" s="107">
        <v>44317</v>
      </c>
      <c r="E24" s="105" t="s">
        <v>71</v>
      </c>
      <c r="F24" s="112" t="s">
        <v>72</v>
      </c>
      <c r="G24" s="108" t="s">
        <v>26</v>
      </c>
      <c r="H24" s="108"/>
      <c r="I24" s="108"/>
      <c r="J24" s="138" t="s">
        <v>27</v>
      </c>
      <c r="K24" s="138" t="s">
        <v>29</v>
      </c>
      <c r="L24" s="142">
        <v>998.882</v>
      </c>
      <c r="M24" s="133">
        <v>314.722</v>
      </c>
      <c r="N24" s="136"/>
      <c r="O24" s="137"/>
      <c r="P24" s="137"/>
      <c r="Q24" s="121">
        <v>44378</v>
      </c>
      <c r="S24" s="77"/>
    </row>
    <row r="25" spans="1:19" s="76" customFormat="1" ht="48.75" customHeight="1">
      <c r="A25" s="105"/>
      <c r="B25" s="108"/>
      <c r="C25" s="105"/>
      <c r="D25" s="107"/>
      <c r="E25" s="105"/>
      <c r="F25" s="106"/>
      <c r="G25" s="108"/>
      <c r="H25" s="108"/>
      <c r="I25" s="108"/>
      <c r="J25" s="141"/>
      <c r="K25" s="138" t="s">
        <v>73</v>
      </c>
      <c r="L25" s="142"/>
      <c r="M25" s="133">
        <v>2.71</v>
      </c>
      <c r="N25" s="136"/>
      <c r="O25" s="137"/>
      <c r="P25" s="137"/>
      <c r="Q25" s="169"/>
      <c r="S25" s="77"/>
    </row>
    <row r="26" spans="1:19" s="76" customFormat="1" ht="48.75" customHeight="1">
      <c r="A26" s="105"/>
      <c r="B26" s="108"/>
      <c r="C26" s="105"/>
      <c r="D26" s="107"/>
      <c r="E26" s="105"/>
      <c r="F26" s="106"/>
      <c r="G26" s="108"/>
      <c r="H26" s="108"/>
      <c r="I26" s="108"/>
      <c r="J26" s="141"/>
      <c r="K26" s="138" t="s">
        <v>30</v>
      </c>
      <c r="L26" s="142"/>
      <c r="M26" s="133">
        <v>322.5</v>
      </c>
      <c r="N26" s="136"/>
      <c r="O26" s="137"/>
      <c r="P26" s="137"/>
      <c r="Q26" s="169"/>
      <c r="S26" s="77"/>
    </row>
    <row r="27" spans="1:19" s="76" customFormat="1" ht="48.75" customHeight="1">
      <c r="A27" s="105"/>
      <c r="B27" s="108"/>
      <c r="C27" s="105"/>
      <c r="D27" s="107"/>
      <c r="E27" s="105"/>
      <c r="F27" s="106"/>
      <c r="G27" s="108"/>
      <c r="H27" s="108"/>
      <c r="I27" s="108"/>
      <c r="J27" s="141"/>
      <c r="K27" s="138" t="s">
        <v>74</v>
      </c>
      <c r="L27" s="142"/>
      <c r="M27" s="133"/>
      <c r="N27" s="136">
        <v>122</v>
      </c>
      <c r="O27" s="137"/>
      <c r="P27" s="137"/>
      <c r="Q27" s="169"/>
      <c r="S27" s="77"/>
    </row>
    <row r="28" spans="1:19" s="76" customFormat="1" ht="48.75" customHeight="1">
      <c r="A28" s="105"/>
      <c r="B28" s="108"/>
      <c r="C28" s="105"/>
      <c r="D28" s="107"/>
      <c r="E28" s="105"/>
      <c r="F28" s="106"/>
      <c r="G28" s="108"/>
      <c r="H28" s="108"/>
      <c r="I28" s="108"/>
      <c r="J28" s="141"/>
      <c r="K28" s="138" t="s">
        <v>75</v>
      </c>
      <c r="L28" s="142"/>
      <c r="M28" s="133"/>
      <c r="N28" s="136">
        <v>21</v>
      </c>
      <c r="O28" s="137"/>
      <c r="P28" s="137"/>
      <c r="Q28" s="169"/>
      <c r="S28" s="77"/>
    </row>
    <row r="29" spans="1:19" s="76" customFormat="1" ht="48.75" customHeight="1">
      <c r="A29" s="105"/>
      <c r="B29" s="108"/>
      <c r="C29" s="105"/>
      <c r="D29" s="107"/>
      <c r="E29" s="105"/>
      <c r="F29" s="106"/>
      <c r="G29" s="108"/>
      <c r="H29" s="108"/>
      <c r="I29" s="108"/>
      <c r="J29" s="141"/>
      <c r="K29" s="138" t="s">
        <v>76</v>
      </c>
      <c r="L29" s="142"/>
      <c r="M29" s="133"/>
      <c r="N29" s="136">
        <v>8.6</v>
      </c>
      <c r="O29" s="137"/>
      <c r="P29" s="137"/>
      <c r="Q29" s="169"/>
      <c r="S29" s="77"/>
    </row>
    <row r="30" spans="1:19" s="76" customFormat="1" ht="48.75" customHeight="1">
      <c r="A30" s="105"/>
      <c r="B30" s="108"/>
      <c r="C30" s="105"/>
      <c r="D30" s="107"/>
      <c r="E30" s="105"/>
      <c r="F30" s="106"/>
      <c r="G30" s="108"/>
      <c r="H30" s="108"/>
      <c r="I30" s="108"/>
      <c r="J30" s="141"/>
      <c r="K30" s="138" t="s">
        <v>77</v>
      </c>
      <c r="L30" s="142"/>
      <c r="M30" s="136"/>
      <c r="N30" s="136">
        <v>207.35</v>
      </c>
      <c r="O30" s="137"/>
      <c r="P30" s="137"/>
      <c r="Q30" s="169"/>
      <c r="S30" s="77"/>
    </row>
    <row r="31" spans="1:19" s="76" customFormat="1" ht="102.75" customHeight="1">
      <c r="A31" s="56">
        <v>12</v>
      </c>
      <c r="B31" s="47" t="s">
        <v>78</v>
      </c>
      <c r="C31" s="47" t="s">
        <v>79</v>
      </c>
      <c r="D31" s="113" t="s">
        <v>41</v>
      </c>
      <c r="E31" s="56" t="s">
        <v>71</v>
      </c>
      <c r="F31" s="60" t="s">
        <v>80</v>
      </c>
      <c r="G31" s="47" t="s">
        <v>26</v>
      </c>
      <c r="H31" s="104"/>
      <c r="I31" s="104"/>
      <c r="J31" s="138" t="s">
        <v>27</v>
      </c>
      <c r="K31" s="138" t="s">
        <v>54</v>
      </c>
      <c r="L31" s="139">
        <v>964.27</v>
      </c>
      <c r="M31" s="136"/>
      <c r="N31" s="136">
        <v>964.27</v>
      </c>
      <c r="O31" s="137"/>
      <c r="P31" s="137"/>
      <c r="Q31" s="168">
        <v>44470</v>
      </c>
      <c r="S31" s="77"/>
    </row>
    <row r="32" spans="1:19" s="76" customFormat="1" ht="91.5" customHeight="1">
      <c r="A32" s="47">
        <v>13</v>
      </c>
      <c r="B32" s="47" t="s">
        <v>81</v>
      </c>
      <c r="C32" s="47" t="s">
        <v>82</v>
      </c>
      <c r="D32" s="113" t="s">
        <v>83</v>
      </c>
      <c r="E32" s="56" t="s">
        <v>71</v>
      </c>
      <c r="F32" s="60" t="s">
        <v>84</v>
      </c>
      <c r="G32" s="47" t="s">
        <v>26</v>
      </c>
      <c r="H32" s="104"/>
      <c r="I32" s="104"/>
      <c r="J32" s="138" t="s">
        <v>27</v>
      </c>
      <c r="K32" s="138" t="s">
        <v>54</v>
      </c>
      <c r="L32" s="139">
        <v>2700</v>
      </c>
      <c r="M32" s="136"/>
      <c r="N32" s="139">
        <v>2700</v>
      </c>
      <c r="O32" s="137"/>
      <c r="P32" s="137"/>
      <c r="Q32" s="168">
        <v>44501</v>
      </c>
      <c r="S32" s="77"/>
    </row>
    <row r="33" spans="1:19" s="76" customFormat="1" ht="195.75" customHeight="1">
      <c r="A33" s="47">
        <v>14</v>
      </c>
      <c r="B33" s="47" t="s">
        <v>85</v>
      </c>
      <c r="C33" s="47" t="s">
        <v>82</v>
      </c>
      <c r="D33" s="113" t="s">
        <v>86</v>
      </c>
      <c r="E33" s="56" t="s">
        <v>71</v>
      </c>
      <c r="F33" s="60" t="s">
        <v>87</v>
      </c>
      <c r="G33" s="47" t="s">
        <v>26</v>
      </c>
      <c r="H33" s="104"/>
      <c r="I33" s="104"/>
      <c r="J33" s="138" t="s">
        <v>27</v>
      </c>
      <c r="K33" s="132" t="s">
        <v>54</v>
      </c>
      <c r="L33" s="139">
        <v>500</v>
      </c>
      <c r="M33" s="136"/>
      <c r="N33" s="136">
        <v>500</v>
      </c>
      <c r="O33" s="137"/>
      <c r="P33" s="137"/>
      <c r="Q33" s="168">
        <v>44470</v>
      </c>
      <c r="S33" s="77"/>
    </row>
    <row r="34" spans="1:19" s="78" customFormat="1" ht="40.5" customHeight="1">
      <c r="A34" s="108">
        <v>15</v>
      </c>
      <c r="B34" s="108" t="s">
        <v>88</v>
      </c>
      <c r="C34" s="108" t="s">
        <v>89</v>
      </c>
      <c r="D34" s="114">
        <v>44531</v>
      </c>
      <c r="E34" s="108" t="s">
        <v>24</v>
      </c>
      <c r="F34" s="106" t="s">
        <v>90</v>
      </c>
      <c r="G34" s="108" t="s">
        <v>26</v>
      </c>
      <c r="H34" s="108"/>
      <c r="I34" s="108"/>
      <c r="J34" s="143" t="s">
        <v>27</v>
      </c>
      <c r="K34" s="140" t="s">
        <v>34</v>
      </c>
      <c r="L34" s="144">
        <v>7986</v>
      </c>
      <c r="M34" s="145">
        <v>4208.39</v>
      </c>
      <c r="N34" s="145"/>
      <c r="O34" s="146"/>
      <c r="P34" s="146"/>
      <c r="Q34" s="171">
        <v>44531</v>
      </c>
      <c r="S34" s="77"/>
    </row>
    <row r="35" spans="1:19" s="78" customFormat="1" ht="40.5" customHeight="1">
      <c r="A35" s="108"/>
      <c r="B35" s="108"/>
      <c r="C35" s="108"/>
      <c r="D35" s="114"/>
      <c r="E35" s="108"/>
      <c r="F35" s="106"/>
      <c r="G35" s="108"/>
      <c r="H35" s="108"/>
      <c r="I35" s="108"/>
      <c r="J35" s="147"/>
      <c r="K35" s="140" t="s">
        <v>38</v>
      </c>
      <c r="L35" s="144"/>
      <c r="M35" s="145">
        <v>459</v>
      </c>
      <c r="N35" s="145"/>
      <c r="O35" s="146"/>
      <c r="P35" s="146"/>
      <c r="Q35" s="172"/>
      <c r="S35" s="77"/>
    </row>
    <row r="36" spans="1:19" s="78" customFormat="1" ht="40.5" customHeight="1">
      <c r="A36" s="108"/>
      <c r="B36" s="108"/>
      <c r="C36" s="108"/>
      <c r="D36" s="114"/>
      <c r="E36" s="108"/>
      <c r="F36" s="106"/>
      <c r="G36" s="108"/>
      <c r="H36" s="108"/>
      <c r="I36" s="108"/>
      <c r="J36" s="147"/>
      <c r="K36" s="140" t="s">
        <v>34</v>
      </c>
      <c r="L36" s="144"/>
      <c r="M36" s="145">
        <v>2522.41</v>
      </c>
      <c r="N36" s="145"/>
      <c r="O36" s="146"/>
      <c r="P36" s="146"/>
      <c r="Q36" s="172"/>
      <c r="S36" s="77"/>
    </row>
    <row r="37" spans="1:19" s="78" customFormat="1" ht="40.5" customHeight="1">
      <c r="A37" s="115"/>
      <c r="B37" s="108"/>
      <c r="C37" s="108"/>
      <c r="D37" s="116"/>
      <c r="E37" s="115"/>
      <c r="F37" s="106"/>
      <c r="G37" s="108"/>
      <c r="H37" s="108"/>
      <c r="I37" s="108"/>
      <c r="J37" s="147"/>
      <c r="K37" s="143" t="s">
        <v>54</v>
      </c>
      <c r="L37" s="144"/>
      <c r="M37" s="145"/>
      <c r="N37" s="145">
        <v>796.2</v>
      </c>
      <c r="O37" s="146"/>
      <c r="P37" s="146"/>
      <c r="Q37" s="172"/>
      <c r="S37" s="77"/>
    </row>
    <row r="38" spans="1:19" s="79" customFormat="1" ht="87.75" customHeight="1">
      <c r="A38" s="47">
        <v>16</v>
      </c>
      <c r="B38" s="56" t="s">
        <v>91</v>
      </c>
      <c r="C38" s="110" t="s">
        <v>92</v>
      </c>
      <c r="D38" s="103">
        <v>44378</v>
      </c>
      <c r="E38" s="56" t="s">
        <v>71</v>
      </c>
      <c r="F38" s="60" t="s">
        <v>93</v>
      </c>
      <c r="G38" s="47"/>
      <c r="H38" s="47" t="s">
        <v>26</v>
      </c>
      <c r="I38" s="148"/>
      <c r="J38" s="149" t="s">
        <v>94</v>
      </c>
      <c r="K38" s="149" t="s">
        <v>54</v>
      </c>
      <c r="L38" s="150">
        <v>943.3</v>
      </c>
      <c r="M38" s="145"/>
      <c r="N38" s="145">
        <v>943.3</v>
      </c>
      <c r="O38" s="151"/>
      <c r="P38" s="151"/>
      <c r="Q38" s="173">
        <v>44440</v>
      </c>
      <c r="S38" s="77"/>
    </row>
    <row r="39" spans="1:19" s="78" customFormat="1" ht="75.75" customHeight="1">
      <c r="A39" s="47">
        <v>17</v>
      </c>
      <c r="B39" s="47" t="s">
        <v>95</v>
      </c>
      <c r="C39" s="56" t="s">
        <v>96</v>
      </c>
      <c r="D39" s="103">
        <v>44440</v>
      </c>
      <c r="E39" s="56" t="s">
        <v>97</v>
      </c>
      <c r="F39" s="60" t="s">
        <v>98</v>
      </c>
      <c r="G39" s="47"/>
      <c r="H39" s="47" t="s">
        <v>26</v>
      </c>
      <c r="I39" s="152"/>
      <c r="J39" s="143" t="s">
        <v>94</v>
      </c>
      <c r="K39" s="143" t="s">
        <v>34</v>
      </c>
      <c r="L39" s="150">
        <v>1452.61</v>
      </c>
      <c r="M39" s="145">
        <v>1452.61</v>
      </c>
      <c r="N39" s="145"/>
      <c r="O39" s="146"/>
      <c r="P39" s="146"/>
      <c r="Q39" s="171">
        <v>44501</v>
      </c>
      <c r="S39" s="77"/>
    </row>
    <row r="40" spans="1:19" s="76" customFormat="1" ht="64.5" customHeight="1">
      <c r="A40" s="47">
        <v>18</v>
      </c>
      <c r="B40" s="47" t="s">
        <v>99</v>
      </c>
      <c r="C40" s="56" t="s">
        <v>100</v>
      </c>
      <c r="D40" s="103">
        <v>44409</v>
      </c>
      <c r="E40" s="56" t="s">
        <v>101</v>
      </c>
      <c r="F40" s="60" t="s">
        <v>102</v>
      </c>
      <c r="G40" s="47"/>
      <c r="H40" s="47" t="s">
        <v>26</v>
      </c>
      <c r="I40" s="104"/>
      <c r="J40" s="138" t="s">
        <v>94</v>
      </c>
      <c r="K40" s="153" t="s">
        <v>103</v>
      </c>
      <c r="L40" s="139">
        <v>777.35</v>
      </c>
      <c r="M40" s="136">
        <v>777.35</v>
      </c>
      <c r="N40" s="136"/>
      <c r="O40" s="137"/>
      <c r="P40" s="137"/>
      <c r="Q40" s="121">
        <v>44470</v>
      </c>
      <c r="S40" s="77"/>
    </row>
    <row r="41" spans="1:19" s="76" customFormat="1" ht="64.5" customHeight="1">
      <c r="A41" s="117">
        <v>19</v>
      </c>
      <c r="B41" s="117" t="s">
        <v>104</v>
      </c>
      <c r="C41" s="93" t="s">
        <v>105</v>
      </c>
      <c r="D41" s="95">
        <v>44409</v>
      </c>
      <c r="E41" s="93" t="s">
        <v>101</v>
      </c>
      <c r="F41" s="94" t="s">
        <v>106</v>
      </c>
      <c r="G41" s="117"/>
      <c r="H41" s="117" t="s">
        <v>26</v>
      </c>
      <c r="I41" s="154"/>
      <c r="J41" s="155" t="s">
        <v>94</v>
      </c>
      <c r="K41" s="138" t="s">
        <v>107</v>
      </c>
      <c r="L41" s="156">
        <f>M41+M42+N43</f>
        <v>892.9</v>
      </c>
      <c r="M41" s="136">
        <v>84.14</v>
      </c>
      <c r="N41" s="136"/>
      <c r="O41" s="137"/>
      <c r="P41" s="137"/>
      <c r="Q41" s="174">
        <v>44470</v>
      </c>
      <c r="S41" s="77"/>
    </row>
    <row r="42" spans="1:19" s="80" customFormat="1" ht="51.75" customHeight="1">
      <c r="A42" s="118"/>
      <c r="B42" s="118"/>
      <c r="C42" s="97"/>
      <c r="D42" s="99"/>
      <c r="E42" s="97"/>
      <c r="F42" s="98"/>
      <c r="G42" s="118"/>
      <c r="H42" s="118"/>
      <c r="I42" s="157"/>
      <c r="J42" s="158"/>
      <c r="K42" s="138" t="s">
        <v>103</v>
      </c>
      <c r="L42" s="159"/>
      <c r="M42" s="160">
        <v>784.05</v>
      </c>
      <c r="N42" s="160"/>
      <c r="O42" s="161"/>
      <c r="P42" s="161"/>
      <c r="Q42" s="158"/>
      <c r="S42" s="77"/>
    </row>
    <row r="43" spans="1:19" s="80" customFormat="1" ht="51.75" customHeight="1">
      <c r="A43" s="119"/>
      <c r="B43" s="119"/>
      <c r="C43" s="100"/>
      <c r="D43" s="102"/>
      <c r="E43" s="100"/>
      <c r="F43" s="101"/>
      <c r="G43" s="119"/>
      <c r="H43" s="119"/>
      <c r="I43" s="162"/>
      <c r="J43" s="163"/>
      <c r="K43" s="138" t="s">
        <v>108</v>
      </c>
      <c r="L43" s="164"/>
      <c r="M43" s="160"/>
      <c r="N43" s="160">
        <v>24.71</v>
      </c>
      <c r="O43" s="161"/>
      <c r="P43" s="161"/>
      <c r="Q43" s="163"/>
      <c r="S43" s="77"/>
    </row>
    <row r="44" spans="1:19" s="80" customFormat="1" ht="51.75" customHeight="1">
      <c r="A44" s="108">
        <v>20</v>
      </c>
      <c r="B44" s="108" t="s">
        <v>109</v>
      </c>
      <c r="C44" s="105" t="s">
        <v>110</v>
      </c>
      <c r="D44" s="107">
        <v>44440</v>
      </c>
      <c r="E44" s="105" t="s">
        <v>101</v>
      </c>
      <c r="F44" s="106" t="s">
        <v>111</v>
      </c>
      <c r="G44" s="108"/>
      <c r="H44" s="108" t="s">
        <v>26</v>
      </c>
      <c r="I44" s="108"/>
      <c r="J44" s="138" t="s">
        <v>94</v>
      </c>
      <c r="K44" s="132" t="s">
        <v>103</v>
      </c>
      <c r="L44" s="133">
        <v>510.69</v>
      </c>
      <c r="M44" s="160">
        <v>475.6</v>
      </c>
      <c r="N44" s="160"/>
      <c r="O44" s="161"/>
      <c r="P44" s="161"/>
      <c r="Q44" s="175">
        <v>44501</v>
      </c>
      <c r="S44" s="77"/>
    </row>
    <row r="45" spans="1:19" s="80" customFormat="1" ht="51.75" customHeight="1">
      <c r="A45" s="108"/>
      <c r="B45" s="108"/>
      <c r="C45" s="105"/>
      <c r="D45" s="107"/>
      <c r="E45" s="105"/>
      <c r="F45" s="106"/>
      <c r="G45" s="108"/>
      <c r="H45" s="108"/>
      <c r="I45" s="108"/>
      <c r="J45" s="141"/>
      <c r="K45" s="132" t="s">
        <v>112</v>
      </c>
      <c r="L45" s="133"/>
      <c r="M45" s="160"/>
      <c r="N45" s="160">
        <v>35.09</v>
      </c>
      <c r="O45" s="161"/>
      <c r="P45" s="161"/>
      <c r="Q45" s="141"/>
      <c r="S45" s="77"/>
    </row>
    <row r="46" spans="1:19" s="76" customFormat="1" ht="76.5" customHeight="1">
      <c r="A46" s="47">
        <v>21</v>
      </c>
      <c r="B46" s="47" t="s">
        <v>113</v>
      </c>
      <c r="C46" s="56" t="s">
        <v>32</v>
      </c>
      <c r="D46" s="103">
        <v>44409</v>
      </c>
      <c r="E46" s="56" t="s">
        <v>32</v>
      </c>
      <c r="F46" s="60" t="s">
        <v>114</v>
      </c>
      <c r="G46" s="47"/>
      <c r="H46" s="47" t="s">
        <v>26</v>
      </c>
      <c r="I46" s="104"/>
      <c r="J46" s="138" t="s">
        <v>94</v>
      </c>
      <c r="K46" s="138" t="s">
        <v>115</v>
      </c>
      <c r="L46" s="139">
        <v>531</v>
      </c>
      <c r="M46" s="136">
        <v>531</v>
      </c>
      <c r="N46" s="136"/>
      <c r="O46" s="137"/>
      <c r="P46" s="137"/>
      <c r="Q46" s="168">
        <v>44470</v>
      </c>
      <c r="S46" s="77"/>
    </row>
    <row r="47" spans="1:19" s="76" customFormat="1" ht="76.5" customHeight="1">
      <c r="A47" s="47">
        <v>22</v>
      </c>
      <c r="B47" s="47" t="s">
        <v>116</v>
      </c>
      <c r="C47" s="56" t="s">
        <v>117</v>
      </c>
      <c r="D47" s="103">
        <v>44348</v>
      </c>
      <c r="E47" s="56" t="s">
        <v>118</v>
      </c>
      <c r="F47" s="60" t="s">
        <v>119</v>
      </c>
      <c r="G47" s="47"/>
      <c r="H47" s="47" t="s">
        <v>26</v>
      </c>
      <c r="I47" s="104"/>
      <c r="J47" s="138" t="s">
        <v>94</v>
      </c>
      <c r="K47" s="138" t="s">
        <v>115</v>
      </c>
      <c r="L47" s="139">
        <v>510</v>
      </c>
      <c r="M47" s="139">
        <v>510</v>
      </c>
      <c r="N47" s="136"/>
      <c r="O47" s="137"/>
      <c r="P47" s="137"/>
      <c r="Q47" s="121">
        <v>44409</v>
      </c>
      <c r="S47" s="77"/>
    </row>
    <row r="48" spans="1:19" s="76" customFormat="1" ht="76.5" customHeight="1">
      <c r="A48" s="47">
        <v>23</v>
      </c>
      <c r="B48" s="47" t="s">
        <v>120</v>
      </c>
      <c r="C48" s="56" t="s">
        <v>117</v>
      </c>
      <c r="D48" s="103">
        <v>44348</v>
      </c>
      <c r="E48" s="56" t="s">
        <v>118</v>
      </c>
      <c r="F48" s="60" t="s">
        <v>121</v>
      </c>
      <c r="G48" s="47"/>
      <c r="H48" s="47" t="s">
        <v>26</v>
      </c>
      <c r="I48" s="104"/>
      <c r="J48" s="138" t="s">
        <v>94</v>
      </c>
      <c r="K48" s="138" t="s">
        <v>115</v>
      </c>
      <c r="L48" s="139">
        <v>510</v>
      </c>
      <c r="M48" s="139">
        <v>510</v>
      </c>
      <c r="N48" s="136"/>
      <c r="O48" s="137"/>
      <c r="P48" s="137"/>
      <c r="Q48" s="121">
        <v>44409</v>
      </c>
      <c r="S48" s="77"/>
    </row>
    <row r="49" spans="1:19" s="76" customFormat="1" ht="76.5" customHeight="1">
      <c r="A49" s="47">
        <v>24</v>
      </c>
      <c r="B49" s="47" t="s">
        <v>122</v>
      </c>
      <c r="C49" s="56" t="s">
        <v>123</v>
      </c>
      <c r="D49" s="103">
        <v>44348</v>
      </c>
      <c r="E49" s="56" t="s">
        <v>118</v>
      </c>
      <c r="F49" s="60" t="s">
        <v>124</v>
      </c>
      <c r="G49" s="47"/>
      <c r="H49" s="47" t="s">
        <v>26</v>
      </c>
      <c r="I49" s="104"/>
      <c r="J49" s="138" t="s">
        <v>94</v>
      </c>
      <c r="K49" s="138" t="s">
        <v>115</v>
      </c>
      <c r="L49" s="139">
        <v>510</v>
      </c>
      <c r="M49" s="139">
        <v>510</v>
      </c>
      <c r="N49" s="136"/>
      <c r="O49" s="137"/>
      <c r="P49" s="137"/>
      <c r="Q49" s="121">
        <v>44409</v>
      </c>
      <c r="S49" s="77"/>
    </row>
    <row r="50" spans="1:19" s="76" customFormat="1" ht="66" customHeight="1">
      <c r="A50" s="47">
        <v>25</v>
      </c>
      <c r="B50" s="47" t="s">
        <v>125</v>
      </c>
      <c r="C50" s="47" t="s">
        <v>126</v>
      </c>
      <c r="D50" s="120">
        <v>44470</v>
      </c>
      <c r="E50" s="47" t="s">
        <v>42</v>
      </c>
      <c r="F50" s="60" t="s">
        <v>127</v>
      </c>
      <c r="G50" s="104"/>
      <c r="H50" s="47" t="s">
        <v>26</v>
      </c>
      <c r="I50" s="104"/>
      <c r="J50" s="138" t="s">
        <v>44</v>
      </c>
      <c r="K50" s="138" t="s">
        <v>115</v>
      </c>
      <c r="L50" s="139">
        <v>597</v>
      </c>
      <c r="M50" s="139">
        <v>597</v>
      </c>
      <c r="N50" s="136"/>
      <c r="O50" s="137"/>
      <c r="P50" s="137"/>
      <c r="Q50" s="121">
        <v>44501</v>
      </c>
      <c r="S50" s="77"/>
    </row>
    <row r="51" spans="1:19" s="76" customFormat="1" ht="79.5" customHeight="1">
      <c r="A51" s="47">
        <v>26</v>
      </c>
      <c r="B51" s="47" t="s">
        <v>128</v>
      </c>
      <c r="C51" s="47" t="s">
        <v>126</v>
      </c>
      <c r="D51" s="120">
        <v>44470</v>
      </c>
      <c r="E51" s="47" t="s">
        <v>42</v>
      </c>
      <c r="F51" s="60" t="s">
        <v>129</v>
      </c>
      <c r="G51" s="104"/>
      <c r="H51" s="47" t="s">
        <v>26</v>
      </c>
      <c r="I51" s="104"/>
      <c r="J51" s="138" t="s">
        <v>44</v>
      </c>
      <c r="K51" s="138" t="s">
        <v>115</v>
      </c>
      <c r="L51" s="139">
        <v>500</v>
      </c>
      <c r="M51" s="139">
        <v>500</v>
      </c>
      <c r="N51" s="136"/>
      <c r="O51" s="137"/>
      <c r="P51" s="137"/>
      <c r="Q51" s="121">
        <v>44501</v>
      </c>
      <c r="S51" s="77"/>
    </row>
    <row r="52" spans="1:19" s="76" customFormat="1" ht="90" customHeight="1">
      <c r="A52" s="47">
        <v>27</v>
      </c>
      <c r="B52" s="47" t="s">
        <v>130</v>
      </c>
      <c r="C52" s="47" t="s">
        <v>131</v>
      </c>
      <c r="D52" s="120">
        <v>44470</v>
      </c>
      <c r="E52" s="47" t="s">
        <v>42</v>
      </c>
      <c r="F52" s="60" t="s">
        <v>132</v>
      </c>
      <c r="G52" s="104"/>
      <c r="H52" s="47" t="s">
        <v>26</v>
      </c>
      <c r="I52" s="104"/>
      <c r="J52" s="138" t="s">
        <v>44</v>
      </c>
      <c r="K52" s="138" t="s">
        <v>115</v>
      </c>
      <c r="L52" s="139">
        <v>500</v>
      </c>
      <c r="M52" s="139">
        <v>500</v>
      </c>
      <c r="N52" s="136"/>
      <c r="O52" s="137"/>
      <c r="P52" s="137"/>
      <c r="Q52" s="121">
        <v>44501</v>
      </c>
      <c r="S52" s="77"/>
    </row>
    <row r="53" spans="1:19" s="76" customFormat="1" ht="70.5" customHeight="1">
      <c r="A53" s="47">
        <v>28</v>
      </c>
      <c r="B53" s="56" t="s">
        <v>133</v>
      </c>
      <c r="C53" s="56" t="s">
        <v>134</v>
      </c>
      <c r="D53" s="121">
        <v>44531</v>
      </c>
      <c r="E53" s="108" t="s">
        <v>135</v>
      </c>
      <c r="F53" s="88" t="s">
        <v>136</v>
      </c>
      <c r="G53" s="104"/>
      <c r="H53" s="108"/>
      <c r="I53" s="47" t="s">
        <v>26</v>
      </c>
      <c r="J53" s="141" t="s">
        <v>137</v>
      </c>
      <c r="K53" s="143" t="s">
        <v>34</v>
      </c>
      <c r="L53" s="133">
        <v>3800</v>
      </c>
      <c r="M53" s="133">
        <v>3800</v>
      </c>
      <c r="N53" s="136"/>
      <c r="O53" s="137"/>
      <c r="P53" s="137"/>
      <c r="Q53" s="121">
        <v>44531</v>
      </c>
      <c r="S53" s="77"/>
    </row>
  </sheetData>
  <sheetProtection/>
  <mergeCells count="109">
    <mergeCell ref="A2:Q2"/>
    <mergeCell ref="A3:Q3"/>
    <mergeCell ref="G4:I4"/>
    <mergeCell ref="L4:P4"/>
    <mergeCell ref="A4:A5"/>
    <mergeCell ref="A7:A9"/>
    <mergeCell ref="A11:A12"/>
    <mergeCell ref="A13:A14"/>
    <mergeCell ref="A19:A22"/>
    <mergeCell ref="A24:A30"/>
    <mergeCell ref="A34:A37"/>
    <mergeCell ref="A41:A43"/>
    <mergeCell ref="A44:A45"/>
    <mergeCell ref="B4:B5"/>
    <mergeCell ref="B7:B9"/>
    <mergeCell ref="B11:B12"/>
    <mergeCell ref="B13:B14"/>
    <mergeCell ref="B19:B22"/>
    <mergeCell ref="B24:B30"/>
    <mergeCell ref="B34:B37"/>
    <mergeCell ref="B41:B43"/>
    <mergeCell ref="B44:B45"/>
    <mergeCell ref="C4:C5"/>
    <mergeCell ref="C7:C9"/>
    <mergeCell ref="C11:C12"/>
    <mergeCell ref="C13:C14"/>
    <mergeCell ref="C19:C22"/>
    <mergeCell ref="C24:C30"/>
    <mergeCell ref="C34:C37"/>
    <mergeCell ref="C41:C43"/>
    <mergeCell ref="C44:C45"/>
    <mergeCell ref="D4:D5"/>
    <mergeCell ref="D7:D9"/>
    <mergeCell ref="D11:D12"/>
    <mergeCell ref="D13:D14"/>
    <mergeCell ref="D19:D22"/>
    <mergeCell ref="D24:D30"/>
    <mergeCell ref="D34:D37"/>
    <mergeCell ref="D41:D43"/>
    <mergeCell ref="D44:D45"/>
    <mergeCell ref="E4:E5"/>
    <mergeCell ref="E7:E9"/>
    <mergeCell ref="E11:E12"/>
    <mergeCell ref="E13:E14"/>
    <mergeCell ref="E19:E22"/>
    <mergeCell ref="E24:E30"/>
    <mergeCell ref="E34:E37"/>
    <mergeCell ref="E41:E43"/>
    <mergeCell ref="E44:E45"/>
    <mergeCell ref="F4:F5"/>
    <mergeCell ref="F7:F9"/>
    <mergeCell ref="F11:F12"/>
    <mergeCell ref="F13:F14"/>
    <mergeCell ref="F19:F22"/>
    <mergeCell ref="F24:F30"/>
    <mergeCell ref="F34:F37"/>
    <mergeCell ref="F41:F43"/>
    <mergeCell ref="F44:F45"/>
    <mergeCell ref="G7:G9"/>
    <mergeCell ref="G11:G12"/>
    <mergeCell ref="G13:G14"/>
    <mergeCell ref="G19:G22"/>
    <mergeCell ref="G24:G30"/>
    <mergeCell ref="G34:G37"/>
    <mergeCell ref="G41:G43"/>
    <mergeCell ref="G44:G45"/>
    <mergeCell ref="H7:H9"/>
    <mergeCell ref="H11:H12"/>
    <mergeCell ref="H13:H14"/>
    <mergeCell ref="H19:H22"/>
    <mergeCell ref="H24:H30"/>
    <mergeCell ref="H34:H37"/>
    <mergeCell ref="H41:H43"/>
    <mergeCell ref="H44:H45"/>
    <mergeCell ref="I7:I9"/>
    <mergeCell ref="I11:I12"/>
    <mergeCell ref="I13:I14"/>
    <mergeCell ref="I19:I22"/>
    <mergeCell ref="I24:I30"/>
    <mergeCell ref="I34:I37"/>
    <mergeCell ref="I41:I43"/>
    <mergeCell ref="I44:I45"/>
    <mergeCell ref="J4:J5"/>
    <mergeCell ref="J7:J9"/>
    <mergeCell ref="J11:J12"/>
    <mergeCell ref="J13:J14"/>
    <mergeCell ref="J19:J22"/>
    <mergeCell ref="J24:J30"/>
    <mergeCell ref="J34:J37"/>
    <mergeCell ref="J41:J43"/>
    <mergeCell ref="J44:J45"/>
    <mergeCell ref="K4:K5"/>
    <mergeCell ref="L7:L9"/>
    <mergeCell ref="L11:L12"/>
    <mergeCell ref="L13:L14"/>
    <mergeCell ref="L19:L22"/>
    <mergeCell ref="L24:L30"/>
    <mergeCell ref="L34:L37"/>
    <mergeCell ref="L41:L43"/>
    <mergeCell ref="L44:L45"/>
    <mergeCell ref="Q4:Q5"/>
    <mergeCell ref="Q7:Q9"/>
    <mergeCell ref="Q11:Q12"/>
    <mergeCell ref="Q13:Q14"/>
    <mergeCell ref="Q19:Q22"/>
    <mergeCell ref="Q24:Q30"/>
    <mergeCell ref="Q34:Q37"/>
    <mergeCell ref="Q41:Q43"/>
    <mergeCell ref="Q44:Q45"/>
  </mergeCells>
  <dataValidations count="3">
    <dataValidation type="list" allowBlank="1" showInputMessage="1" showErrorMessage="1" sqref="G6 G7 G10 G11 G13 G15 G16 H16 G17 H17 G18 H18 G19 H19 G23 G24 G31 G32 G33 G34 G38 H38 G39 H39 G40 H40 G41 H41 G42 G43 G44 H44 G45 G46 H53 I53 G20:G21 G25:G29 G35:G36 G47:G49 H20:H21 H46:H48 H49:H52">
      <formula1>#REF!</formula1>
    </dataValidation>
    <dataValidation type="list" allowBlank="1" showInputMessage="1" showErrorMessage="1" sqref="J6 J7 J10 J11 J13 J17 J18 J19 J23 J24 J31 J32 J33 J34 J38 J39 J40 J41 J44 J46 J47 J48 J49 J50 J51 J52 J53 J15:J16 J20:J21 J25:J29 J35:J36">
      <formula1>"农业生产,畜牧生产,水利发展,林业改革发展,农田建设,农村综合改革,林业草原生态保护恢复,农村环境整治,农村道路建设,农村危房改造,农业资源及生态保护,乡村旅游"</formula1>
    </dataValidation>
    <dataValidation type="list" allowBlank="1" showInputMessage="1" showErrorMessage="1" sqref="K8 K9 K10 K11 K13 K14 K15 K33 K34 K44 K45 K35:K36">
      <formula1>INDIRECT($R8)</formula1>
    </dataValidation>
  </dataValidation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9" scale="61"/>
  <rowBreaks count="3" manualBreakCount="3">
    <brk id="10" max="255" man="1"/>
    <brk id="23" max="255" man="1"/>
    <brk id="33" max="255" man="1"/>
  </rowBreaks>
  <ignoredErrors>
    <ignoredError sqref="G43:I52 I42 G42 G23:I40 I19:I22 G20:G22 I18 I17 H16:I16 G7:I15 H41 I53 H17:H19" listDataValidation="1"/>
  </ignoredErrors>
</worksheet>
</file>

<file path=xl/worksheets/sheet2.xml><?xml version="1.0" encoding="utf-8"?>
<worksheet xmlns="http://schemas.openxmlformats.org/spreadsheetml/2006/main" xmlns:r="http://schemas.openxmlformats.org/officeDocument/2006/relationships">
  <dimension ref="A1:I63"/>
  <sheetViews>
    <sheetView zoomScale="70" zoomScaleNormal="70" zoomScaleSheetLayoutView="100" workbookViewId="0" topLeftCell="A1">
      <pane ySplit="4" topLeftCell="A43" activePane="bottomLeft" state="frozen"/>
      <selection pane="bottomLeft" activeCell="A48" sqref="A48:I48"/>
    </sheetView>
  </sheetViews>
  <sheetFormatPr defaultColWidth="9.00390625" defaultRowHeight="14.25"/>
  <cols>
    <col min="1" max="1" width="6.50390625" style="3" customWidth="1"/>
    <col min="2" max="2" width="33.375" style="4" customWidth="1"/>
    <col min="3" max="4" width="12.25390625" style="4" customWidth="1"/>
    <col min="5" max="5" width="12.375" style="5" customWidth="1"/>
    <col min="6" max="6" width="30.875" style="6" customWidth="1"/>
    <col min="7" max="7" width="12.375" style="3" customWidth="1"/>
    <col min="8" max="8" width="83.25390625" style="3" customWidth="1"/>
    <col min="9" max="9" width="14.625" style="3" customWidth="1"/>
  </cols>
  <sheetData>
    <row r="1" spans="1:9" s="1" customFormat="1" ht="20.25">
      <c r="A1" s="7" t="s">
        <v>138</v>
      </c>
      <c r="B1" s="4"/>
      <c r="C1" s="4"/>
      <c r="D1" s="4"/>
      <c r="E1" s="5"/>
      <c r="F1" s="6"/>
      <c r="G1" s="8"/>
      <c r="H1" s="8"/>
      <c r="I1" s="8"/>
    </row>
    <row r="2" spans="1:9" ht="45.75" customHeight="1">
      <c r="A2" s="9" t="s">
        <v>139</v>
      </c>
      <c r="B2" s="10"/>
      <c r="C2" s="10"/>
      <c r="D2" s="10"/>
      <c r="E2" s="11"/>
      <c r="F2" s="12"/>
      <c r="G2" s="9"/>
      <c r="H2" s="9"/>
      <c r="I2" s="9"/>
    </row>
    <row r="3" spans="1:9" s="1" customFormat="1" ht="27.75" customHeight="1">
      <c r="A3" s="13" t="s">
        <v>140</v>
      </c>
      <c r="B3" s="13" t="s">
        <v>141</v>
      </c>
      <c r="C3" s="13" t="s">
        <v>142</v>
      </c>
      <c r="D3" s="13" t="s">
        <v>143</v>
      </c>
      <c r="E3" s="14" t="s">
        <v>144</v>
      </c>
      <c r="F3" s="15" t="s">
        <v>145</v>
      </c>
      <c r="G3" s="16"/>
      <c r="H3" s="16"/>
      <c r="I3" s="16"/>
    </row>
    <row r="4" spans="1:9" s="1" customFormat="1" ht="27.75" customHeight="1">
      <c r="A4" s="17"/>
      <c r="B4" s="17"/>
      <c r="C4" s="17"/>
      <c r="D4" s="17"/>
      <c r="E4" s="18"/>
      <c r="F4" s="15" t="s">
        <v>4</v>
      </c>
      <c r="G4" s="19" t="s">
        <v>146</v>
      </c>
      <c r="H4" s="19" t="s">
        <v>8</v>
      </c>
      <c r="I4" s="19" t="s">
        <v>7</v>
      </c>
    </row>
    <row r="5" spans="1:9" s="1" customFormat="1" ht="28.5" customHeight="1">
      <c r="A5" s="20"/>
      <c r="B5" s="21" t="s">
        <v>147</v>
      </c>
      <c r="C5" s="21" t="s">
        <v>148</v>
      </c>
      <c r="D5" s="21" t="s">
        <v>149</v>
      </c>
      <c r="E5" s="21" t="s">
        <v>150</v>
      </c>
      <c r="F5" s="22" t="s">
        <v>151</v>
      </c>
      <c r="G5" s="21" t="s">
        <v>152</v>
      </c>
      <c r="H5" s="21" t="s">
        <v>153</v>
      </c>
      <c r="I5" s="21" t="s">
        <v>154</v>
      </c>
    </row>
    <row r="6" spans="1:9" s="1" customFormat="1" ht="30.75" customHeight="1">
      <c r="A6" s="20"/>
      <c r="B6" s="23"/>
      <c r="C6" s="24">
        <f>SUM(C7:C59)</f>
        <v>58081.22999999998</v>
      </c>
      <c r="D6" s="24">
        <f>SUM(D7:D59)</f>
        <v>6877.800000000001</v>
      </c>
      <c r="E6" s="24">
        <f>SUM(E7:E59)</f>
        <v>51203.429999999986</v>
      </c>
      <c r="F6" s="25"/>
      <c r="G6" s="20"/>
      <c r="H6" s="20"/>
      <c r="I6" s="20"/>
    </row>
    <row r="7" spans="1:9" s="1" customFormat="1" ht="346.5" customHeight="1">
      <c r="A7" s="26">
        <v>1</v>
      </c>
      <c r="B7" s="27" t="s">
        <v>155</v>
      </c>
      <c r="C7" s="28">
        <f>28096+7428</f>
        <v>35524</v>
      </c>
      <c r="D7" s="29">
        <v>2293.59</v>
      </c>
      <c r="E7" s="28">
        <v>9730</v>
      </c>
      <c r="F7" s="30" t="s">
        <v>35</v>
      </c>
      <c r="G7" s="31" t="s">
        <v>156</v>
      </c>
      <c r="H7" s="32" t="s">
        <v>157</v>
      </c>
      <c r="I7" s="30" t="s">
        <v>24</v>
      </c>
    </row>
    <row r="8" spans="1:9" s="1" customFormat="1" ht="60" customHeight="1">
      <c r="A8" s="26"/>
      <c r="B8" s="33"/>
      <c r="C8" s="28"/>
      <c r="D8" s="34"/>
      <c r="E8" s="28">
        <v>7189.8</v>
      </c>
      <c r="F8" s="35" t="s">
        <v>88</v>
      </c>
      <c r="G8" s="31" t="s">
        <v>158</v>
      </c>
      <c r="H8" s="36" t="s">
        <v>159</v>
      </c>
      <c r="I8" s="35" t="s">
        <v>24</v>
      </c>
    </row>
    <row r="9" spans="1:9" s="1" customFormat="1" ht="60" customHeight="1">
      <c r="A9" s="26"/>
      <c r="B9" s="33"/>
      <c r="C9" s="28"/>
      <c r="D9" s="34"/>
      <c r="E9" s="28">
        <v>4800</v>
      </c>
      <c r="F9" s="31" t="s">
        <v>66</v>
      </c>
      <c r="G9" s="31" t="s">
        <v>160</v>
      </c>
      <c r="H9" s="37" t="s">
        <v>161</v>
      </c>
      <c r="I9" s="31" t="s">
        <v>67</v>
      </c>
    </row>
    <row r="10" spans="1:9" s="1" customFormat="1" ht="60" customHeight="1">
      <c r="A10" s="26"/>
      <c r="B10" s="33"/>
      <c r="C10" s="28"/>
      <c r="D10" s="34"/>
      <c r="E10" s="28">
        <v>1452.61</v>
      </c>
      <c r="F10" s="38" t="s">
        <v>95</v>
      </c>
      <c r="G10" s="31" t="s">
        <v>162</v>
      </c>
      <c r="H10" s="37" t="s">
        <v>163</v>
      </c>
      <c r="I10" s="31" t="s">
        <v>97</v>
      </c>
    </row>
    <row r="11" spans="1:9" s="1" customFormat="1" ht="60" customHeight="1">
      <c r="A11" s="26"/>
      <c r="B11" s="33"/>
      <c r="C11" s="28"/>
      <c r="D11" s="34"/>
      <c r="E11" s="28">
        <v>531</v>
      </c>
      <c r="F11" s="38" t="s">
        <v>113</v>
      </c>
      <c r="G11" s="31" t="s">
        <v>164</v>
      </c>
      <c r="H11" s="37" t="s">
        <v>165</v>
      </c>
      <c r="I11" s="31" t="s">
        <v>32</v>
      </c>
    </row>
    <row r="12" spans="1:9" s="1" customFormat="1" ht="60" customHeight="1">
      <c r="A12" s="26"/>
      <c r="B12" s="33"/>
      <c r="C12" s="28"/>
      <c r="D12" s="34"/>
      <c r="E12" s="28">
        <v>510</v>
      </c>
      <c r="F12" s="38" t="s">
        <v>116</v>
      </c>
      <c r="G12" s="31" t="s">
        <v>166</v>
      </c>
      <c r="H12" s="37" t="s">
        <v>167</v>
      </c>
      <c r="I12" s="31" t="s">
        <v>118</v>
      </c>
    </row>
    <row r="13" spans="1:9" s="1" customFormat="1" ht="60" customHeight="1">
      <c r="A13" s="26"/>
      <c r="B13" s="33"/>
      <c r="C13" s="28"/>
      <c r="D13" s="34"/>
      <c r="E13" s="28">
        <v>510</v>
      </c>
      <c r="F13" s="38" t="s">
        <v>120</v>
      </c>
      <c r="G13" s="31" t="s">
        <v>168</v>
      </c>
      <c r="H13" s="37" t="s">
        <v>169</v>
      </c>
      <c r="I13" s="31" t="s">
        <v>118</v>
      </c>
    </row>
    <row r="14" spans="1:9" s="1" customFormat="1" ht="60" customHeight="1">
      <c r="A14" s="26"/>
      <c r="B14" s="33"/>
      <c r="C14" s="28"/>
      <c r="D14" s="34"/>
      <c r="E14" s="28">
        <v>510</v>
      </c>
      <c r="F14" s="38" t="s">
        <v>122</v>
      </c>
      <c r="G14" s="31" t="s">
        <v>170</v>
      </c>
      <c r="H14" s="37" t="s">
        <v>171</v>
      </c>
      <c r="I14" s="31" t="s">
        <v>118</v>
      </c>
    </row>
    <row r="15" spans="1:9" s="1" customFormat="1" ht="60" customHeight="1">
      <c r="A15" s="26"/>
      <c r="B15" s="33"/>
      <c r="C15" s="28"/>
      <c r="D15" s="34"/>
      <c r="E15" s="28">
        <v>2000</v>
      </c>
      <c r="F15" s="38" t="s">
        <v>46</v>
      </c>
      <c r="G15" s="31" t="s">
        <v>172</v>
      </c>
      <c r="H15" s="37" t="s">
        <v>173</v>
      </c>
      <c r="I15" s="31" t="s">
        <v>32</v>
      </c>
    </row>
    <row r="16" spans="1:9" s="1" customFormat="1" ht="60" customHeight="1">
      <c r="A16" s="26"/>
      <c r="B16" s="33"/>
      <c r="C16" s="28"/>
      <c r="D16" s="34"/>
      <c r="E16" s="28">
        <v>597</v>
      </c>
      <c r="F16" s="38" t="s">
        <v>125</v>
      </c>
      <c r="G16" s="31" t="s">
        <v>174</v>
      </c>
      <c r="H16" s="37" t="s">
        <v>175</v>
      </c>
      <c r="I16" s="38" t="s">
        <v>42</v>
      </c>
    </row>
    <row r="17" spans="1:9" s="1" customFormat="1" ht="60" customHeight="1">
      <c r="A17" s="26"/>
      <c r="B17" s="33"/>
      <c r="C17" s="28"/>
      <c r="D17" s="34"/>
      <c r="E17" s="28">
        <v>500</v>
      </c>
      <c r="F17" s="38" t="s">
        <v>128</v>
      </c>
      <c r="G17" s="31" t="s">
        <v>176</v>
      </c>
      <c r="H17" s="37" t="s">
        <v>177</v>
      </c>
      <c r="I17" s="38" t="s">
        <v>42</v>
      </c>
    </row>
    <row r="18" spans="1:9" s="1" customFormat="1" ht="60" customHeight="1">
      <c r="A18" s="26"/>
      <c r="B18" s="33"/>
      <c r="C18" s="28"/>
      <c r="D18" s="34"/>
      <c r="E18" s="28">
        <v>500</v>
      </c>
      <c r="F18" s="38" t="s">
        <v>130</v>
      </c>
      <c r="G18" s="31" t="s">
        <v>178</v>
      </c>
      <c r="H18" s="37" t="s">
        <v>179</v>
      </c>
      <c r="I18" s="38" t="s">
        <v>42</v>
      </c>
    </row>
    <row r="19" spans="1:9" s="1" customFormat="1" ht="60" customHeight="1">
      <c r="A19" s="26"/>
      <c r="B19" s="33"/>
      <c r="C19" s="28"/>
      <c r="D19" s="34"/>
      <c r="E19" s="28">
        <v>600</v>
      </c>
      <c r="F19" s="38" t="s">
        <v>31</v>
      </c>
      <c r="G19" s="31" t="s">
        <v>180</v>
      </c>
      <c r="H19" s="37" t="s">
        <v>181</v>
      </c>
      <c r="I19" s="31" t="s">
        <v>32</v>
      </c>
    </row>
    <row r="20" spans="1:9" s="1" customFormat="1" ht="60" customHeight="1">
      <c r="A20" s="26"/>
      <c r="B20" s="33"/>
      <c r="C20" s="28"/>
      <c r="D20" s="39"/>
      <c r="E20" s="28">
        <v>3800</v>
      </c>
      <c r="F20" s="38" t="s">
        <v>133</v>
      </c>
      <c r="G20" s="31" t="s">
        <v>182</v>
      </c>
      <c r="H20" s="37" t="s">
        <v>183</v>
      </c>
      <c r="I20" s="38" t="s">
        <v>135</v>
      </c>
    </row>
    <row r="21" spans="1:9" s="1" customFormat="1" ht="60" customHeight="1">
      <c r="A21" s="40">
        <v>2</v>
      </c>
      <c r="B21" s="41" t="s">
        <v>103</v>
      </c>
      <c r="C21" s="28">
        <v>2037</v>
      </c>
      <c r="D21" s="28">
        <v>0</v>
      </c>
      <c r="E21" s="28">
        <v>777.35</v>
      </c>
      <c r="F21" s="38" t="s">
        <v>99</v>
      </c>
      <c r="G21" s="31" t="s">
        <v>184</v>
      </c>
      <c r="H21" s="37" t="s">
        <v>185</v>
      </c>
      <c r="I21" s="31" t="s">
        <v>101</v>
      </c>
    </row>
    <row r="22" spans="1:9" s="1" customFormat="1" ht="60" customHeight="1">
      <c r="A22" s="40"/>
      <c r="B22" s="42"/>
      <c r="C22" s="28"/>
      <c r="D22" s="28">
        <v>0</v>
      </c>
      <c r="E22" s="28">
        <v>784.05</v>
      </c>
      <c r="F22" s="38" t="s">
        <v>104</v>
      </c>
      <c r="G22" s="31" t="s">
        <v>186</v>
      </c>
      <c r="H22" s="37" t="s">
        <v>187</v>
      </c>
      <c r="I22" s="31" t="s">
        <v>101</v>
      </c>
    </row>
    <row r="23" spans="1:9" s="1" customFormat="1" ht="60" customHeight="1">
      <c r="A23" s="43"/>
      <c r="B23" s="42"/>
      <c r="C23" s="28"/>
      <c r="D23" s="44">
        <v>0</v>
      </c>
      <c r="E23" s="44">
        <v>475.6</v>
      </c>
      <c r="F23" s="38" t="s">
        <v>109</v>
      </c>
      <c r="G23" s="31" t="s">
        <v>188</v>
      </c>
      <c r="H23" s="37" t="s">
        <v>189</v>
      </c>
      <c r="I23" s="31" t="s">
        <v>101</v>
      </c>
    </row>
    <row r="24" spans="1:9" s="1" customFormat="1" ht="264.75" customHeight="1">
      <c r="A24" s="40">
        <v>3</v>
      </c>
      <c r="B24" s="41" t="s">
        <v>29</v>
      </c>
      <c r="C24" s="28">
        <v>1271</v>
      </c>
      <c r="D24" s="44">
        <v>0</v>
      </c>
      <c r="E24" s="44">
        <v>920</v>
      </c>
      <c r="F24" s="31" t="s">
        <v>22</v>
      </c>
      <c r="G24" s="31" t="s">
        <v>190</v>
      </c>
      <c r="H24" s="45" t="s">
        <v>191</v>
      </c>
      <c r="I24" s="31" t="s">
        <v>24</v>
      </c>
    </row>
    <row r="25" spans="1:9" s="1" customFormat="1" ht="60" customHeight="1">
      <c r="A25" s="40"/>
      <c r="B25" s="42"/>
      <c r="C25" s="28"/>
      <c r="D25" s="44">
        <v>0</v>
      </c>
      <c r="E25" s="44">
        <v>36.278</v>
      </c>
      <c r="F25" s="38" t="s">
        <v>62</v>
      </c>
      <c r="G25" s="31" t="s">
        <v>192</v>
      </c>
      <c r="H25" s="37" t="s">
        <v>193</v>
      </c>
      <c r="I25" s="31" t="s">
        <v>24</v>
      </c>
    </row>
    <row r="26" spans="1:9" s="1" customFormat="1" ht="60" customHeight="1">
      <c r="A26" s="40"/>
      <c r="B26" s="42"/>
      <c r="C26" s="28"/>
      <c r="D26" s="44">
        <v>0</v>
      </c>
      <c r="E26" s="44">
        <v>314.722</v>
      </c>
      <c r="F26" s="38" t="s">
        <v>69</v>
      </c>
      <c r="G26" s="31" t="s">
        <v>194</v>
      </c>
      <c r="H26" s="37" t="s">
        <v>195</v>
      </c>
      <c r="I26" s="31" t="s">
        <v>71</v>
      </c>
    </row>
    <row r="27" spans="1:9" s="1" customFormat="1" ht="256.5" customHeight="1">
      <c r="A27" s="40">
        <v>4</v>
      </c>
      <c r="B27" s="41" t="s">
        <v>28</v>
      </c>
      <c r="C27" s="28">
        <v>1399.77</v>
      </c>
      <c r="D27" s="44">
        <v>0</v>
      </c>
      <c r="E27" s="44">
        <v>1200</v>
      </c>
      <c r="F27" s="31" t="s">
        <v>22</v>
      </c>
      <c r="G27" s="31" t="s">
        <v>190</v>
      </c>
      <c r="H27" s="45" t="s">
        <v>191</v>
      </c>
      <c r="I27" s="31" t="s">
        <v>24</v>
      </c>
    </row>
    <row r="28" spans="1:9" s="1" customFormat="1" ht="60" customHeight="1">
      <c r="A28" s="40"/>
      <c r="B28" s="42"/>
      <c r="C28" s="28"/>
      <c r="D28" s="44">
        <v>0</v>
      </c>
      <c r="E28" s="44">
        <v>199.77</v>
      </c>
      <c r="F28" s="38" t="s">
        <v>39</v>
      </c>
      <c r="G28" s="31" t="s">
        <v>196</v>
      </c>
      <c r="H28" s="37" t="s">
        <v>197</v>
      </c>
      <c r="I28" s="31" t="s">
        <v>42</v>
      </c>
    </row>
    <row r="29" spans="1:9" s="1" customFormat="1" ht="132" customHeight="1">
      <c r="A29" s="40">
        <v>5</v>
      </c>
      <c r="B29" s="41" t="s">
        <v>58</v>
      </c>
      <c r="C29" s="28">
        <v>3649</v>
      </c>
      <c r="D29" s="44">
        <v>0</v>
      </c>
      <c r="E29" s="44">
        <v>2395.73</v>
      </c>
      <c r="F29" s="38" t="s">
        <v>55</v>
      </c>
      <c r="G29" s="31" t="s">
        <v>198</v>
      </c>
      <c r="H29" s="37" t="s">
        <v>199</v>
      </c>
      <c r="I29" s="31" t="s">
        <v>24</v>
      </c>
    </row>
    <row r="30" spans="1:9" s="1" customFormat="1" ht="60" customHeight="1">
      <c r="A30" s="40"/>
      <c r="B30" s="42"/>
      <c r="C30" s="28"/>
      <c r="D30" s="44">
        <v>0</v>
      </c>
      <c r="E30" s="44">
        <v>1253.27</v>
      </c>
      <c r="F30" s="35" t="s">
        <v>62</v>
      </c>
      <c r="G30" s="31" t="s">
        <v>192</v>
      </c>
      <c r="H30" s="36" t="s">
        <v>193</v>
      </c>
      <c r="I30" s="73" t="s">
        <v>24</v>
      </c>
    </row>
    <row r="31" spans="1:9" s="1" customFormat="1" ht="60" customHeight="1">
      <c r="A31" s="40">
        <v>6</v>
      </c>
      <c r="B31" s="42" t="s">
        <v>107</v>
      </c>
      <c r="C31" s="28">
        <v>84.14</v>
      </c>
      <c r="D31" s="8">
        <v>0</v>
      </c>
      <c r="E31" s="44">
        <v>84.14</v>
      </c>
      <c r="F31" s="46" t="s">
        <v>200</v>
      </c>
      <c r="G31" s="31" t="s">
        <v>186</v>
      </c>
      <c r="H31" s="37" t="s">
        <v>187</v>
      </c>
      <c r="I31" s="74" t="s">
        <v>101</v>
      </c>
    </row>
    <row r="32" spans="1:9" s="1" customFormat="1" ht="60" customHeight="1">
      <c r="A32" s="47">
        <v>7</v>
      </c>
      <c r="B32" s="41" t="s">
        <v>45</v>
      </c>
      <c r="C32" s="28">
        <v>387.65</v>
      </c>
      <c r="D32" s="44">
        <v>0</v>
      </c>
      <c r="E32" s="44">
        <v>387.65</v>
      </c>
      <c r="F32" s="38" t="s">
        <v>39</v>
      </c>
      <c r="G32" s="31" t="s">
        <v>196</v>
      </c>
      <c r="H32" s="37" t="s">
        <v>197</v>
      </c>
      <c r="I32" s="31" t="s">
        <v>42</v>
      </c>
    </row>
    <row r="33" spans="1:9" s="1" customFormat="1" ht="60" customHeight="1">
      <c r="A33" s="47">
        <v>8</v>
      </c>
      <c r="B33" s="27" t="s">
        <v>201</v>
      </c>
      <c r="C33" s="28">
        <v>2.71</v>
      </c>
      <c r="D33" s="44">
        <v>0</v>
      </c>
      <c r="E33" s="44">
        <v>2.71</v>
      </c>
      <c r="F33" s="47" t="s">
        <v>69</v>
      </c>
      <c r="G33" s="31" t="s">
        <v>194</v>
      </c>
      <c r="H33" s="36" t="s">
        <v>195</v>
      </c>
      <c r="I33" s="73" t="s">
        <v>71</v>
      </c>
    </row>
    <row r="34" spans="1:9" s="1" customFormat="1" ht="259.5" customHeight="1">
      <c r="A34" s="40">
        <v>9</v>
      </c>
      <c r="B34" s="48" t="s">
        <v>30</v>
      </c>
      <c r="C34" s="28">
        <v>422</v>
      </c>
      <c r="D34" s="44">
        <v>0</v>
      </c>
      <c r="E34" s="44">
        <v>99.5</v>
      </c>
      <c r="F34" s="31" t="s">
        <v>22</v>
      </c>
      <c r="G34" s="31" t="s">
        <v>190</v>
      </c>
      <c r="H34" s="45" t="s">
        <v>191</v>
      </c>
      <c r="I34" s="31" t="s">
        <v>24</v>
      </c>
    </row>
    <row r="35" spans="1:9" s="1" customFormat="1" ht="60" customHeight="1">
      <c r="A35" s="40"/>
      <c r="B35" s="49"/>
      <c r="C35" s="28"/>
      <c r="D35" s="44">
        <v>0</v>
      </c>
      <c r="E35" s="44">
        <v>322.5</v>
      </c>
      <c r="F35" s="47" t="s">
        <v>69</v>
      </c>
      <c r="G35" s="31" t="s">
        <v>194</v>
      </c>
      <c r="H35" s="36" t="s">
        <v>195</v>
      </c>
      <c r="I35" s="73" t="s">
        <v>71</v>
      </c>
    </row>
    <row r="36" spans="1:9" s="1" customFormat="1" ht="60" customHeight="1">
      <c r="A36" s="40">
        <v>10</v>
      </c>
      <c r="B36" s="41" t="s">
        <v>202</v>
      </c>
      <c r="C36" s="50">
        <v>7648</v>
      </c>
      <c r="D36" s="51">
        <v>0</v>
      </c>
      <c r="E36" s="44">
        <v>796.2</v>
      </c>
      <c r="F36" s="35" t="s">
        <v>88</v>
      </c>
      <c r="G36" s="31" t="s">
        <v>158</v>
      </c>
      <c r="H36" s="36" t="s">
        <v>159</v>
      </c>
      <c r="I36" s="35" t="s">
        <v>24</v>
      </c>
    </row>
    <row r="37" spans="1:9" s="1" customFormat="1" ht="60" customHeight="1">
      <c r="A37" s="40"/>
      <c r="B37" s="52"/>
      <c r="C37" s="50"/>
      <c r="D37" s="53"/>
      <c r="E37" s="44">
        <v>964.27</v>
      </c>
      <c r="F37" s="35" t="s">
        <v>78</v>
      </c>
      <c r="G37" s="35" t="s">
        <v>203</v>
      </c>
      <c r="H37" s="36" t="s">
        <v>204</v>
      </c>
      <c r="I37" s="73" t="s">
        <v>71</v>
      </c>
    </row>
    <row r="38" spans="1:9" s="1" customFormat="1" ht="60" customHeight="1">
      <c r="A38" s="40"/>
      <c r="B38" s="52"/>
      <c r="C38" s="50"/>
      <c r="D38" s="53"/>
      <c r="E38" s="44">
        <v>2700</v>
      </c>
      <c r="F38" s="35" t="s">
        <v>81</v>
      </c>
      <c r="G38" s="31" t="s">
        <v>205</v>
      </c>
      <c r="H38" s="36" t="s">
        <v>206</v>
      </c>
      <c r="I38" s="73" t="s">
        <v>71</v>
      </c>
    </row>
    <row r="39" spans="1:9" s="1" customFormat="1" ht="153.75" customHeight="1">
      <c r="A39" s="40"/>
      <c r="B39" s="52"/>
      <c r="C39" s="50"/>
      <c r="D39" s="53"/>
      <c r="E39" s="44">
        <v>500</v>
      </c>
      <c r="F39" s="35" t="s">
        <v>85</v>
      </c>
      <c r="G39" s="31" t="s">
        <v>207</v>
      </c>
      <c r="H39" s="36" t="s">
        <v>208</v>
      </c>
      <c r="I39" s="73" t="s">
        <v>71</v>
      </c>
    </row>
    <row r="40" spans="1:9" s="1" customFormat="1" ht="60" customHeight="1">
      <c r="A40" s="40"/>
      <c r="B40" s="52"/>
      <c r="C40" s="50"/>
      <c r="D40" s="53"/>
      <c r="E40" s="44">
        <v>943.3</v>
      </c>
      <c r="F40" s="31" t="s">
        <v>91</v>
      </c>
      <c r="G40" s="31" t="s">
        <v>209</v>
      </c>
      <c r="H40" s="37" t="s">
        <v>210</v>
      </c>
      <c r="I40" s="31" t="s">
        <v>71</v>
      </c>
    </row>
    <row r="41" spans="1:9" s="1" customFormat="1" ht="60" customHeight="1">
      <c r="A41" s="40"/>
      <c r="B41" s="52"/>
      <c r="C41" s="50"/>
      <c r="D41" s="53"/>
      <c r="E41" s="44">
        <v>871.88</v>
      </c>
      <c r="F41" s="38" t="s">
        <v>50</v>
      </c>
      <c r="G41" s="31" t="s">
        <v>211</v>
      </c>
      <c r="H41" s="37" t="s">
        <v>212</v>
      </c>
      <c r="I41" s="31" t="s">
        <v>24</v>
      </c>
    </row>
    <row r="42" spans="1:9" s="1" customFormat="1" ht="60" customHeight="1">
      <c r="A42" s="43"/>
      <c r="B42" s="52"/>
      <c r="C42" s="54"/>
      <c r="D42" s="55"/>
      <c r="E42" s="44">
        <v>872.35</v>
      </c>
      <c r="F42" s="38" t="s">
        <v>59</v>
      </c>
      <c r="G42" s="31" t="s">
        <v>213</v>
      </c>
      <c r="H42" s="37" t="s">
        <v>214</v>
      </c>
      <c r="I42" s="31" t="s">
        <v>24</v>
      </c>
    </row>
    <row r="43" spans="1:9" s="1" customFormat="1" ht="60" customHeight="1">
      <c r="A43" s="47">
        <v>11</v>
      </c>
      <c r="B43" s="41" t="s">
        <v>108</v>
      </c>
      <c r="C43" s="28">
        <v>24.71</v>
      </c>
      <c r="D43" s="28">
        <v>0</v>
      </c>
      <c r="E43" s="28">
        <v>24.71</v>
      </c>
      <c r="F43" s="38" t="s">
        <v>104</v>
      </c>
      <c r="G43" s="31" t="s">
        <v>186</v>
      </c>
      <c r="H43" s="37" t="s">
        <v>187</v>
      </c>
      <c r="I43" s="31" t="s">
        <v>101</v>
      </c>
    </row>
    <row r="44" spans="1:9" s="1" customFormat="1" ht="60" customHeight="1">
      <c r="A44" s="47">
        <v>12</v>
      </c>
      <c r="B44" s="41" t="s">
        <v>215</v>
      </c>
      <c r="C44" s="28">
        <v>122</v>
      </c>
      <c r="D44" s="28">
        <v>0</v>
      </c>
      <c r="E44" s="44">
        <v>122</v>
      </c>
      <c r="F44" s="56" t="s">
        <v>69</v>
      </c>
      <c r="G44" s="31" t="s">
        <v>194</v>
      </c>
      <c r="H44" s="36" t="s">
        <v>195</v>
      </c>
      <c r="I44" s="73" t="s">
        <v>71</v>
      </c>
    </row>
    <row r="45" spans="1:9" s="1" customFormat="1" ht="60" customHeight="1">
      <c r="A45" s="47">
        <v>13</v>
      </c>
      <c r="B45" s="41" t="s">
        <v>75</v>
      </c>
      <c r="C45" s="28">
        <v>21</v>
      </c>
      <c r="D45" s="28">
        <v>0</v>
      </c>
      <c r="E45" s="28">
        <v>21</v>
      </c>
      <c r="F45" s="47" t="s">
        <v>69</v>
      </c>
      <c r="G45" s="31" t="s">
        <v>194</v>
      </c>
      <c r="H45" s="36" t="s">
        <v>195</v>
      </c>
      <c r="I45" s="73" t="s">
        <v>71</v>
      </c>
    </row>
    <row r="46" spans="1:9" s="1" customFormat="1" ht="60" customHeight="1">
      <c r="A46" s="47">
        <v>14</v>
      </c>
      <c r="B46" s="41" t="s">
        <v>216</v>
      </c>
      <c r="C46" s="28">
        <v>653</v>
      </c>
      <c r="D46" s="28">
        <v>0</v>
      </c>
      <c r="E46" s="44">
        <v>653</v>
      </c>
      <c r="F46" s="35" t="s">
        <v>62</v>
      </c>
      <c r="G46" s="31" t="s">
        <v>192</v>
      </c>
      <c r="H46" s="36" t="s">
        <v>193</v>
      </c>
      <c r="I46" s="73" t="s">
        <v>24</v>
      </c>
    </row>
    <row r="47" spans="1:9" s="1" customFormat="1" ht="60" customHeight="1">
      <c r="A47" s="47">
        <v>15</v>
      </c>
      <c r="B47" s="41" t="s">
        <v>217</v>
      </c>
      <c r="C47" s="28">
        <v>35.09</v>
      </c>
      <c r="D47" s="28">
        <v>0</v>
      </c>
      <c r="E47" s="28">
        <v>35.09</v>
      </c>
      <c r="F47" s="38" t="s">
        <v>109</v>
      </c>
      <c r="G47" s="31" t="s">
        <v>188</v>
      </c>
      <c r="H47" s="37" t="s">
        <v>189</v>
      </c>
      <c r="I47" s="31" t="s">
        <v>101</v>
      </c>
    </row>
    <row r="48" spans="1:9" s="1" customFormat="1" ht="60" customHeight="1">
      <c r="A48" s="47">
        <v>16</v>
      </c>
      <c r="B48" s="57" t="s">
        <v>218</v>
      </c>
      <c r="C48" s="28">
        <v>8.6</v>
      </c>
      <c r="D48" s="28">
        <v>0</v>
      </c>
      <c r="E48" s="44">
        <v>8.6</v>
      </c>
      <c r="F48" s="47" t="s">
        <v>69</v>
      </c>
      <c r="G48" s="31" t="s">
        <v>194</v>
      </c>
      <c r="H48" s="37" t="s">
        <v>195</v>
      </c>
      <c r="I48" s="31" t="s">
        <v>71</v>
      </c>
    </row>
    <row r="49" spans="1:9" s="1" customFormat="1" ht="60" customHeight="1">
      <c r="A49" s="47">
        <v>17</v>
      </c>
      <c r="B49" s="27" t="s">
        <v>219</v>
      </c>
      <c r="C49" s="28">
        <v>207.35</v>
      </c>
      <c r="D49" s="28">
        <v>0</v>
      </c>
      <c r="E49" s="44">
        <v>207.35</v>
      </c>
      <c r="F49" s="47" t="s">
        <v>69</v>
      </c>
      <c r="G49" s="31" t="s">
        <v>194</v>
      </c>
      <c r="H49" s="36" t="s">
        <v>195</v>
      </c>
      <c r="I49" s="73" t="s">
        <v>71</v>
      </c>
    </row>
    <row r="50" spans="1:9" s="1" customFormat="1" ht="48" customHeight="1">
      <c r="A50" s="47">
        <v>18</v>
      </c>
      <c r="B50" s="41" t="s">
        <v>220</v>
      </c>
      <c r="C50" s="28">
        <v>700</v>
      </c>
      <c r="D50" s="28">
        <v>700</v>
      </c>
      <c r="E50" s="44">
        <v>0</v>
      </c>
      <c r="F50" s="47"/>
      <c r="G50" s="56"/>
      <c r="H50" s="58"/>
      <c r="I50" s="56"/>
    </row>
    <row r="51" spans="1:9" s="1" customFormat="1" ht="48" customHeight="1">
      <c r="A51" s="47">
        <v>19</v>
      </c>
      <c r="B51" s="59" t="s">
        <v>221</v>
      </c>
      <c r="C51" s="28">
        <v>211</v>
      </c>
      <c r="D51" s="28">
        <v>211</v>
      </c>
      <c r="E51" s="44">
        <v>0</v>
      </c>
      <c r="F51" s="47"/>
      <c r="G51" s="56"/>
      <c r="H51" s="58"/>
      <c r="I51" s="56"/>
    </row>
    <row r="52" spans="1:9" s="1" customFormat="1" ht="48" customHeight="1">
      <c r="A52" s="47">
        <v>20</v>
      </c>
      <c r="B52" s="48" t="s">
        <v>222</v>
      </c>
      <c r="C52" s="28">
        <v>1560</v>
      </c>
      <c r="D52" s="28">
        <v>1560</v>
      </c>
      <c r="E52" s="44">
        <v>0</v>
      </c>
      <c r="F52" s="47"/>
      <c r="G52" s="56"/>
      <c r="H52" s="58"/>
      <c r="I52" s="56"/>
    </row>
    <row r="53" spans="1:9" s="1" customFormat="1" ht="48" customHeight="1">
      <c r="A53" s="47">
        <v>21</v>
      </c>
      <c r="B53" s="59" t="s">
        <v>223</v>
      </c>
      <c r="C53" s="28">
        <v>119.03</v>
      </c>
      <c r="D53" s="28">
        <v>119.03</v>
      </c>
      <c r="E53" s="44">
        <v>0</v>
      </c>
      <c r="F53" s="47"/>
      <c r="G53" s="56"/>
      <c r="H53" s="60"/>
      <c r="I53" s="75"/>
    </row>
    <row r="54" spans="1:9" s="1" customFormat="1" ht="48" customHeight="1">
      <c r="A54" s="47">
        <v>22</v>
      </c>
      <c r="B54" s="48" t="s">
        <v>224</v>
      </c>
      <c r="C54" s="28">
        <v>663.1</v>
      </c>
      <c r="D54" s="28">
        <v>663.1</v>
      </c>
      <c r="E54" s="44">
        <v>0</v>
      </c>
      <c r="F54" s="56"/>
      <c r="G54" s="56"/>
      <c r="H54" s="60"/>
      <c r="I54" s="56"/>
    </row>
    <row r="55" spans="1:9" s="1" customFormat="1" ht="93" customHeight="1">
      <c r="A55" s="47">
        <v>23</v>
      </c>
      <c r="B55" s="48" t="s">
        <v>225</v>
      </c>
      <c r="C55" s="61">
        <v>1008</v>
      </c>
      <c r="D55" s="28">
        <v>1008</v>
      </c>
      <c r="E55" s="44">
        <v>0</v>
      </c>
      <c r="F55" s="47"/>
      <c r="G55" s="56"/>
      <c r="H55" s="60"/>
      <c r="I55" s="75"/>
    </row>
    <row r="56" spans="1:9" s="1" customFormat="1" ht="54" customHeight="1">
      <c r="A56" s="47">
        <v>24</v>
      </c>
      <c r="B56" s="59" t="s">
        <v>226</v>
      </c>
      <c r="C56" s="28">
        <v>100</v>
      </c>
      <c r="D56" s="28">
        <v>100</v>
      </c>
      <c r="E56" s="44">
        <v>0</v>
      </c>
      <c r="F56" s="47"/>
      <c r="G56" s="56"/>
      <c r="H56" s="60"/>
      <c r="I56" s="56"/>
    </row>
    <row r="57" spans="1:9" s="1" customFormat="1" ht="54" customHeight="1">
      <c r="A57" s="47">
        <v>25</v>
      </c>
      <c r="B57" s="62" t="s">
        <v>227</v>
      </c>
      <c r="C57" s="28">
        <v>76.56</v>
      </c>
      <c r="D57" s="28">
        <v>76.56</v>
      </c>
      <c r="E57" s="44">
        <v>0</v>
      </c>
      <c r="F57" s="47"/>
      <c r="G57" s="56"/>
      <c r="H57" s="60"/>
      <c r="I57" s="56"/>
    </row>
    <row r="58" spans="1:9" s="1" customFormat="1" ht="54" customHeight="1">
      <c r="A58" s="47">
        <v>26</v>
      </c>
      <c r="B58" s="63" t="s">
        <v>228</v>
      </c>
      <c r="C58" s="28">
        <v>86.52</v>
      </c>
      <c r="D58" s="28">
        <v>86.52</v>
      </c>
      <c r="E58" s="64">
        <v>0</v>
      </c>
      <c r="F58" s="47"/>
      <c r="G58" s="56"/>
      <c r="H58" s="60"/>
      <c r="I58" s="56"/>
    </row>
    <row r="59" spans="1:9" s="1" customFormat="1" ht="54" customHeight="1">
      <c r="A59" s="47">
        <v>27</v>
      </c>
      <c r="B59" s="41" t="s">
        <v>226</v>
      </c>
      <c r="C59" s="28">
        <v>60</v>
      </c>
      <c r="D59" s="28">
        <v>60</v>
      </c>
      <c r="E59" s="64">
        <v>0</v>
      </c>
      <c r="F59" s="56"/>
      <c r="G59" s="31"/>
      <c r="H59" s="37"/>
      <c r="I59" s="31"/>
    </row>
    <row r="60" spans="1:9" s="2" customFormat="1" ht="24" customHeight="1">
      <c r="A60" s="65" t="s">
        <v>229</v>
      </c>
      <c r="B60" s="4"/>
      <c r="C60" s="66"/>
      <c r="D60" s="66"/>
      <c r="E60" s="67"/>
      <c r="F60" s="6"/>
      <c r="G60" s="68"/>
      <c r="H60" s="68"/>
      <c r="I60" s="68"/>
    </row>
    <row r="61" spans="1:9" s="2" customFormat="1" ht="22.5" customHeight="1">
      <c r="A61" s="65" t="s">
        <v>230</v>
      </c>
      <c r="B61" s="4"/>
      <c r="C61" s="66"/>
      <c r="D61" s="66"/>
      <c r="E61" s="67"/>
      <c r="F61" s="6"/>
      <c r="G61" s="68"/>
      <c r="H61" s="68"/>
      <c r="I61" s="68"/>
    </row>
    <row r="62" spans="1:9" s="2" customFormat="1" ht="13.5">
      <c r="A62" s="69" t="s">
        <v>231</v>
      </c>
      <c r="B62" s="6"/>
      <c r="C62" s="70"/>
      <c r="D62" s="70"/>
      <c r="E62" s="71"/>
      <c r="F62" s="70"/>
      <c r="G62" s="72"/>
      <c r="H62" s="72"/>
      <c r="I62" s="72"/>
    </row>
    <row r="63" spans="1:9" s="2" customFormat="1" ht="13.5">
      <c r="A63" s="72"/>
      <c r="B63" s="6"/>
      <c r="C63" s="70"/>
      <c r="D63" s="70"/>
      <c r="E63" s="71"/>
      <c r="F63" s="70"/>
      <c r="G63" s="72"/>
      <c r="H63" s="72"/>
      <c r="I63" s="72"/>
    </row>
  </sheetData>
  <sheetProtection/>
  <autoFilter ref="A4:I63"/>
  <mergeCells count="32">
    <mergeCell ref="A2:I2"/>
    <mergeCell ref="F3:I3"/>
    <mergeCell ref="A60:E60"/>
    <mergeCell ref="A3:A4"/>
    <mergeCell ref="A7:A20"/>
    <mergeCell ref="A21:A23"/>
    <mergeCell ref="A24:A26"/>
    <mergeCell ref="A27:A28"/>
    <mergeCell ref="A29:A30"/>
    <mergeCell ref="A34:A35"/>
    <mergeCell ref="A36:A42"/>
    <mergeCell ref="B3:B4"/>
    <mergeCell ref="B7:B20"/>
    <mergeCell ref="B21:B23"/>
    <mergeCell ref="B24:B26"/>
    <mergeCell ref="B27:B28"/>
    <mergeCell ref="B29:B30"/>
    <mergeCell ref="B34:B35"/>
    <mergeCell ref="B36:B42"/>
    <mergeCell ref="C3:C4"/>
    <mergeCell ref="C7:C20"/>
    <mergeCell ref="C21:C23"/>
    <mergeCell ref="C24:C26"/>
    <mergeCell ref="C27:C28"/>
    <mergeCell ref="C29:C30"/>
    <mergeCell ref="C34:C35"/>
    <mergeCell ref="C36:C42"/>
    <mergeCell ref="D3:D4"/>
    <mergeCell ref="D7:D20"/>
    <mergeCell ref="D36:D42"/>
    <mergeCell ref="E3:E4"/>
    <mergeCell ref="A62:I63"/>
  </mergeCells>
  <printOptions/>
  <pageMargins left="0.5902777777777778" right="0.5902777777777778" top="0.39305555555555555" bottom="0.39305555555555555" header="0.5118055555555555" footer="0.5118055555555555"/>
  <pageSetup fitToHeight="0"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2021-10-19T09:15:01Z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2FC697C014C242D4951859792DD6CE38</vt:lpwstr>
  </property>
</Properties>
</file>