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9" activeTab="0"/>
  </bookViews>
  <sheets>
    <sheet name="中央提前下达项目计划" sheetId="1" r:id="rId1"/>
  </sheets>
  <definedNames>
    <definedName name="_xlnm.Print_Titles" localSheetId="0">'中央提前下达项目计划'!$2:$4</definedName>
    <definedName name="_xlnm._FilterDatabase" localSheetId="0" hidden="1">'中央提前下达项目计划'!$A$4:$W$24</definedName>
  </definedNames>
  <calcPr fullCalcOnLoad="1"/>
</workbook>
</file>

<file path=xl/sharedStrings.xml><?xml version="1.0" encoding="utf-8"?>
<sst xmlns="http://schemas.openxmlformats.org/spreadsheetml/2006/main" count="237" uniqueCount="158">
  <si>
    <t>策勒县2021年第一批中央、自治区衔接资金项目计划</t>
  </si>
  <si>
    <t>序号</t>
  </si>
  <si>
    <t>项目库编号</t>
  </si>
  <si>
    <t>项目名称</t>
  </si>
  <si>
    <t>建设内容</t>
  </si>
  <si>
    <t>项目类别</t>
  </si>
  <si>
    <t>建设性质</t>
  </si>
  <si>
    <t>建设地点</t>
  </si>
  <si>
    <t>建设期
（明确到具体月份）</t>
  </si>
  <si>
    <t>计量单位</t>
  </si>
  <si>
    <t>补助标准</t>
  </si>
  <si>
    <t>总投资</t>
  </si>
  <si>
    <t>2021年筹资方案</t>
  </si>
  <si>
    <t>受益情况</t>
  </si>
  <si>
    <t>绩效目标</t>
  </si>
  <si>
    <t>项目建设单位</t>
  </si>
  <si>
    <t>项目责任人</t>
  </si>
  <si>
    <t>备注</t>
  </si>
  <si>
    <t>合计</t>
  </si>
  <si>
    <t>其中：2020年底到位政府投资</t>
  </si>
  <si>
    <t>2021年政府投资</t>
  </si>
  <si>
    <t>财政专项扶贫资金</t>
  </si>
  <si>
    <t>自治区财政专项</t>
  </si>
  <si>
    <t>受益对象（户）</t>
  </si>
  <si>
    <t>扶贫发展资金</t>
  </si>
  <si>
    <t>少数民族</t>
  </si>
  <si>
    <t>以工代赈</t>
  </si>
  <si>
    <t>总户数</t>
  </si>
  <si>
    <t>其中建档立卡系统户数</t>
  </si>
  <si>
    <t>6532252021-XM06</t>
  </si>
  <si>
    <t>策勒县2021年壮大村集体经济购羊项目</t>
  </si>
  <si>
    <t xml:space="preserve">    2021年为壮大村集体经济，购置湖羊42266只，每只2300元，采购标准为6月龄～12月龄，体重28g以上，羊体格健壮无疫病损伤，品种符合要求。其中：
    策勒镇4085只：萨依吾斯塘村533只，恰合玛村287只，安艾日克村308只，吾吉达库勒村386只，亚博依村404只，科克买提村477只，巴什科克买提村494只，墩艾日克村352只，托格拉喀里村382只，津南新村462只；
    策勒乡11389只：其格勒克艾日克村317只，琼库勒村729只，阿克库勒村489只，托格拉克艾格勒村753只，乌喀迪村647只，玛合玛勒村411只，尤喀克加依村606只，加依村547只，乌其坤塞盖村716只，阿日希村779只，色代库勒村641只，托万加依村481只，花园村499只，巴什玉吉买村447只，康喀勒村620只，托帕村713只，托帕艾日克村542只，托万托格拉克村720只；
    固拉合玛镇7951只：吉格代勒克乌塔克村309只，给地什艾日克村 445只，地力木铁热克村302只，托格拉吾斯塘村425只，幸福村791只，阿热吾斯塘村419只，阔什艾格勒村365只，盘掺村288只，阿热勒村534只，英阿瓦提村541只，巴格艾热克村403只，麦迪艾尔肯村449只，亚普拉克村297只，亚喀吾斯塘村401只，阿木巴尔村446只，夏普图鲁克村445只，拉依喀村459只，阿克依来克村304只，乌守吾斯塘村328只；
    达玛沟乡4925只：达西库勒村326只，乔克巴什村434只，卡什托格拉克村451只，依来克吾斯塘村466只，玛力喀勒干村206只，吐格曼村447只，乌喀勒喀什620只，阿亚格乔克巴什村713只，普纳克奥尔曼村542只，喀克夏勒村720只；
    恰哈乡2223只：都维力克村117只，色日克羌村309只，克孜库迪盖村213只，安巴村445只，康托喀依村302只，阿萨村215只，恩尼里克村127只，克孜勒尧勒村424只，喀拉塔什村71只；
    乌鲁克萨依乡1976只：巴达干村143只，色格孜勒克村791只，英阿瓦提63只，乌坦勒克村419只，玉龙克尔村365只，玉龙村195只；
    奴尔乡4158只：库木巴格村288只，亚巴格村534只，阿克塔什村541只，亚勒古孜巴格村113只，阿热库木村403只，都木村449只，恰塔什村297只，巴格贝希村401只，喀什也尔村44只，布藏村197只，亚其村446只，萨尔龙村445只；
    博斯坦乡3659只：加依推孜162只，巴格贝西村459只，布藏克尔推维村304只，乃再巴格村328只，亚喀喀什村429只，吉格代博斯坦村300只，阿其玛村326只，阿亚克喀拉苏村434只，迈丹吐孜村451只，阿喀新村466只；
    小康新区900只：民航新村450只，团结新村450只；
    色日克街办（石榴花小镇）1000只。</t>
  </si>
  <si>
    <t>产业发展</t>
  </si>
  <si>
    <t>新建</t>
  </si>
  <si>
    <t>策勒镇：萨依吾斯塘村，恰合玛村，安艾日克村，吾吉达库勒村，亚博依村，科克买提村，巴什科克买提村，墩艾日克村，托格拉喀里村，津南新村；策勒乡：其格勒克艾日克村，琼库勒村，阿克库勒村，托格拉克艾格勒村，乌喀迪村，玛合玛勒村，尤喀克加依村，加依村，乌其坤塞盖村，阿日希村，色代库勒村，托万加依村，花园村，巴什玉吉买村，康喀勒村，托帕村，托帕艾日克村，托万托格拉克村；固拉合玛镇：吉格代勒克乌塔克村，给地什艾日克村，地力木铁热克村，托格拉吾斯塘村，幸福村，阿热吾斯塘村，阔什艾格勒村，盘掺村，阿热勒村，英阿瓦提村，巴格艾热克村，麦迪艾尔肯村，亚普拉克村，亚喀吾斯塘村，阿木巴尔村，夏普图鲁克村，拉依喀村，阿克依来克村，乌守吾斯塘村；达玛沟乡：达西库勒村，乔克巴什村，卡什托格拉克村，依来克吾斯塘村，玛力喀勒干村，吐格曼村，乌喀勒喀什村，阿亚格乔克巴什村，普纳克奥尔曼村，喀克夏勒村；恰哈乡：都维力克村，色日克羌村，克孜库迪盖村，安巴村，康托喀依村，阿萨村，恩尼里克村，克孜勒尧勒村，喀拉塔什村；乌鲁克萨依乡：巴达干村，色格孜勒克村，英阿瓦提，乌坦勒克村，玉龙克尔村，玉龙村；奴尔乡：库木巴格村，亚巴格村，阿克塔什村，亚勒古孜巴格村，阿热库木村，都木村，恰塔什村，巴格贝希村，喀什也尔村，布藏村，亚其村，萨尔龙村；博斯坦乡：加依推孜，巴格贝西村，布藏克尔推维村，乃再巴格村，亚喀喀什村，吉格代博斯坦村，阿其玛村，阿亚克喀拉苏村，迈丹吐孜村，阿喀新村；小康新区：民航新村，团结新村；色日克街办（石榴花小镇）。</t>
  </si>
  <si>
    <t>2021.02-2021.07</t>
  </si>
  <si>
    <t>只</t>
  </si>
  <si>
    <t>如全部进行托养，每只羊120元，可增加村集体收入507.192万元，可开发公益性岗位282个，每人每月工资不低于1500元。</t>
  </si>
  <si>
    <t>农业农村局</t>
  </si>
  <si>
    <t>王强</t>
  </si>
  <si>
    <t>6532252021-CYSC03</t>
  </si>
  <si>
    <t>2021年策勒县工业园区创业市场建设项目</t>
  </si>
  <si>
    <t>在策勒县工业园区新建创业市场15313.76平米，地上1到3层框架结构，并配套室内外附属设施。</t>
  </si>
  <si>
    <t>工业园区</t>
  </si>
  <si>
    <t>2021.01-2021.12</t>
  </si>
  <si>
    <t>平米</t>
  </si>
  <si>
    <t>按照相应比例收取租金，每平米12元，可收租金230.4万元，进行二次分配，可安置128个公益性岗位，并解决30人就业岗位，每人每月工资不低于1500元。</t>
  </si>
  <si>
    <t>市场监督管理局</t>
  </si>
  <si>
    <t>王兆恩</t>
  </si>
  <si>
    <t>6532252021-XM10</t>
  </si>
  <si>
    <t>策勒县壮大村集体经济（购羊）项目</t>
  </si>
  <si>
    <t>购置奥湖羊30800只，其中：奥湖母羊30000只（畜龄8月龄以上，体重27公斤以上，健康无疾病），奥湖公羊800只（畜龄1周岁以上，体重40公斤以上，健康无疾病）。</t>
  </si>
  <si>
    <t>策勒县</t>
  </si>
  <si>
    <t>2021.06-2021.12</t>
  </si>
  <si>
    <t>每年按照8%进行资产收益，收益用于壮大村集体经济，村级进行二次分配，开发公益性岗位或帮扶低收入群体</t>
  </si>
  <si>
    <t>6532252021-SL02</t>
  </si>
  <si>
    <t>策勒县达玛沟乡依来克吾斯塘村、吐格曼村2021年度渠道防渗改造建设项目</t>
  </si>
  <si>
    <t>改建渠道8条，总长16.404km，新建120座渠系建筑物（新建节制分水闸92座，农桥28座），其中：依来克吾斯塘村改建渠道6条，总长11.540km，配套改造建筑物59座（节制分水闸40座，农桥19座），吐格曼村改建渠道2条，总长4.864km，配套改造建筑物61座（节制分水闸52座，农桥9座）。</t>
  </si>
  <si>
    <t>基础设施和公共服务</t>
  </si>
  <si>
    <t>达玛沟乡依来克吾斯塘村、吐格曼村</t>
  </si>
  <si>
    <t>2021.02-2021.09</t>
  </si>
  <si>
    <t>公里</t>
  </si>
  <si>
    <t>通过骨干输水渠道配套改造、农作物种植结构调整，提高了水资源的利用率，使灌溉保证率由现状年的可改善灌区0.84万亩农作物用水条件。</t>
  </si>
  <si>
    <t>达玛沟乡</t>
  </si>
  <si>
    <t>帕尔哈提·吐松</t>
  </si>
  <si>
    <t>6532252021-SG01</t>
  </si>
  <si>
    <t>策勒县馕文化产业园建设项目</t>
  </si>
  <si>
    <t>该项目为二期，其中一期申请2021年扶贫资金，新建地上二层框架结构，柱上独立基础形式，建筑面积7168.03平米及相关附属配套建设。</t>
  </si>
  <si>
    <t xml:space="preserve">新建      </t>
  </si>
  <si>
    <t>2021.02-2021.12</t>
  </si>
  <si>
    <t>按照固定资产的8%进行资产分红，并解决不少于15人就业，每人每月工资不低于1500元</t>
  </si>
  <si>
    <t>小康新区</t>
  </si>
  <si>
    <t>徐路生</t>
  </si>
  <si>
    <t>6532252021-YDBQXXCY1</t>
  </si>
  <si>
    <t>策勒县易地搬迁棚圈建设项目</t>
  </si>
  <si>
    <t>在固拉合玛镇易地扶贫搬迁区集中连片建设300座砖木结构棚圈，每座每户补助2万元，每座80平米。</t>
  </si>
  <si>
    <t>2021.01-2021.06</t>
  </si>
  <si>
    <t>座</t>
  </si>
  <si>
    <t>发展羊养殖，每户补助2万元</t>
  </si>
  <si>
    <t>6532252021-DKTX</t>
  </si>
  <si>
    <t>策勒县2021年扶贫小额贷款贴息项目</t>
  </si>
  <si>
    <t>为策勒县小额信贷建档立卡贫困户（边缘户）进行贴息</t>
  </si>
  <si>
    <t>其他</t>
  </si>
  <si>
    <t>为全县小额贷款建档立卡贫困户（边缘户）进行贴息</t>
  </si>
  <si>
    <t>扶贫办</t>
  </si>
  <si>
    <t>郑金宝</t>
  </si>
  <si>
    <t>6532252021-XMGL</t>
  </si>
  <si>
    <t>策勒县2021年项目管理费项目</t>
  </si>
  <si>
    <t>按照中央财扶资金不超过1%提取项目管理费的要求提取项目管理费，用于项目评审、可研、管理等支出</t>
  </si>
  <si>
    <t>用于项目评审、可研、管理等支出</t>
  </si>
  <si>
    <t>扶贫办
财政局</t>
  </si>
  <si>
    <t>郑金宝
李新伟</t>
  </si>
  <si>
    <t>6532252021-SL14</t>
  </si>
  <si>
    <t>策勒县小康新区灌溉提升改造项目</t>
  </si>
  <si>
    <t>对2000亩滴管系统铺设引水玻璃钢管2802米，居民区铺设铺设引水 PVC管1300米。滴灌系统首部更新水泵23台，更换de250蝶阀165个、de160蝶阀240个、de120蝶阀75个、更换de90PVC球阀2384个、de75PVC球阀2000个，铺设滴灌管1094.65千米、滴灌带7962.61千米。</t>
  </si>
  <si>
    <t>2021.03-2021.08</t>
  </si>
  <si>
    <t>亩</t>
  </si>
  <si>
    <t>通过项目的实施，进一步提高策勒县小康新区的农业生产水平，增强农业市场竞争力，提高农民收入，缓解区域水资源短缺。</t>
  </si>
  <si>
    <t>许路生</t>
  </si>
  <si>
    <t>6532252021-SC05</t>
  </si>
  <si>
    <t>策勒县2021年饲草料基地建设基础设施配套项目</t>
  </si>
  <si>
    <t xml:space="preserve">    改建渠道5条，总长8.019km。渠道配套改造建筑物118座（其中：节制分水闸109座，渡槽1座，涵管5座，农桥3座）。</t>
  </si>
  <si>
    <t>津南新村</t>
  </si>
  <si>
    <t>2021.03-2021.06</t>
  </si>
  <si>
    <t>通过本次渠道防渗改造，提高水资源利用率，改善灌区用水紧缺的现状，该项目为以工代赈项目，可发放劳务报酬不少于76.5万元。</t>
  </si>
  <si>
    <t>林草局</t>
  </si>
  <si>
    <t>刘德忠</t>
  </si>
  <si>
    <t>6532252021-SC06</t>
  </si>
  <si>
    <t>策勒县策勒镇津南新村饲草料基地建设项目</t>
  </si>
  <si>
    <t xml:space="preserve">    改建渠道9条，总长7.50km，渠道配套改造建筑物135座（其中：节制分水闸106座，涵桥19座，农桥10座）</t>
  </si>
  <si>
    <t>6532252021-SC07</t>
  </si>
  <si>
    <t>策勒县策勒乡托帕村饲草料基地建设项目</t>
  </si>
  <si>
    <t xml:space="preserve">    改建渠道9条，总长7.875km。渠道配套改造建筑物135座（其中：节制分水闸129座、涵管6座）</t>
  </si>
  <si>
    <t>策勒乡托帕村</t>
  </si>
  <si>
    <t>可提高土地利用率及提高水资源利用率，改善灌区用水紧缺的现状。大力改善农业生产条件，该项目为以工代赈项目，可发放劳务报酬不少于76.5万元。</t>
  </si>
  <si>
    <t>6532252021-XM12</t>
  </si>
  <si>
    <t>策勒县兔产业（二期）扩建项目</t>
  </si>
  <si>
    <t>采购46栋兔舍的兔笼及配套设施。其中：繁育一体双层品字型笼具5152架；主供水设备46套；清粪设备368套；环控设备966套；百叶窗736个；照明设备460套。</t>
  </si>
  <si>
    <t>策勒乡巴什玉吉买村</t>
  </si>
  <si>
    <t>2021.05-2021.10</t>
  </si>
  <si>
    <t>通过圈舍改造发展羊养殖，每年按照8%进行资产收益，并带动不少于20人就业，人均月工资不低于1500元</t>
  </si>
  <si>
    <t>策勒乡</t>
  </si>
  <si>
    <t>阿不都克热木·阿不力米提</t>
  </si>
  <si>
    <t>6532252021-XM13</t>
  </si>
  <si>
    <t>策勒乡托帕艾日克村养殖基地圈舍改造项目</t>
  </si>
  <si>
    <t>改造羊舍22栋32641.62平米，其中：A型羊舍17栋，每栋面积1498.78平米；B型羊舍4栋，每栋面积1457.68平米；C型羊舍1栋，每栋面积1331.64平米。改建饲料库房2栋，每栋面积1498.78平米。购置22座羊舍养殖设备，配套建设养殖业务用房及水电路等附属设施等。</t>
  </si>
  <si>
    <t>策勒乡托帕艾日克村</t>
  </si>
  <si>
    <t>通过圈舍改造发展羊养殖，每年按照8%进行资产收益，并带动不少于15人就业，人均月工资不低于1500元</t>
  </si>
  <si>
    <t>6532252021-XM14</t>
  </si>
  <si>
    <t>策勒县兔产业（一期）扩建项目</t>
  </si>
  <si>
    <t>共采购8栋兔舍的兔笼及配套设施，具体情况如下：
采购欧式兔笼152组，规格为2430㎜*2000mm*1500㎜（每组共24笼位）；并配套下层产子盒及进出隔板、塑料底板、料碗及下料口、自动水线等。
每个养殖车间安装1套主水线,配两个500L水桶，配2套过滤器球阀及附件等；
每栋兔舍4套。每个养殖车间安装一套刮粪板控制电箱，4套刮粪机，每套刮粪机1个主机，4个转角轮，并搭配钢丝绳，每套刮粪机2条刮粪板，刮粪板材质为不锈钢。
每栋兔舍8台，电机功率1.1kw，风量43000m³/h；小换气风机每栋兔舍8台，电机功率0.37kw，风量18300m³/h；降温湿帘及湿帘附件4套；控制箱3个，根据温度自动控制风机湿帘运行，小风机及大风机开停控制。
每栋兔舍大百叶窗8个，规格为1760mm*1320mm；小百叶窗每栋兔舍8个，规格为1760mm*740mm。
每个养殖车间安装10条照明线路，每条配备38个16瓦LED节能灯管。</t>
  </si>
  <si>
    <t>2021.05-2021.08</t>
  </si>
  <si>
    <t>栋</t>
  </si>
  <si>
    <t>购买兔笼发展兔养殖，租赁企业，每年按照固定资产的8%进行资产收益，进行二次分配，开发公益性岗位或帮扶低收入群体等</t>
  </si>
  <si>
    <t>6532252021-SL01</t>
  </si>
  <si>
    <t>策勒县策勒乡防渗渠建设项目</t>
  </si>
  <si>
    <t>渠道防渗改造长度 17.54km，新建渠系配套建筑物共 234 座，其中水闸 142 座（节制单向分水闸 107 座，节制双向分水闸 10 座，单向分水闸25 座），农桥92座。</t>
  </si>
  <si>
    <t>策勒乡玛合玛勒村、尤喀克村、阿日希村、阿克库勒村、铁热克艾日克村、康克勒村、托格拉克艾格勒村、巴什玉吉麦村</t>
  </si>
  <si>
    <t>2021.01-2021.07</t>
  </si>
  <si>
    <t>工程实施后，彻底解决策勒乡1.7万亩基本农田的干旱缺水，加强和改善了绿洲农业，巩固和维护了农业生态环境，提高了项目区的灌溉水利用系数，提高灌溉保证率，从而提高农作物单产量所增加的效益。</t>
  </si>
  <si>
    <t>6532252021-NY01</t>
  </si>
  <si>
    <t>策勒县奴尔乡喀什也尔村、琼库勒村2021年0.46万亩高标准农田建设项目</t>
  </si>
  <si>
    <t>防渗渠道16条，总长15.61km，配套渠系建筑物107座，其中：节制分水闸5座，分水闸57座，涵洞30座，农桥15座。田间道路18条，总长6.722km，路基宽4.0m，路面宽3m。</t>
  </si>
  <si>
    <t>奴尔乡喀什也尔村、琼库勒村</t>
  </si>
  <si>
    <t>2021.01-2021.09</t>
  </si>
  <si>
    <t>工程实施后，彻底解决0.46万亩基本农田的干旱缺水，加强和改善了绿洲农业，巩固和维护了农业生态环境，提高了项目区的灌溉水利用系数，提高灌溉保证率，从而提高农作物单产量所增加的效益。</t>
  </si>
  <si>
    <t>6532252021-NY02</t>
  </si>
  <si>
    <t>和田地区策勒县恰哈乡都维力克村和红旗村 2021 年0.54 万亩高标准农田建设项目（渠道及生产道建设部分）</t>
  </si>
  <si>
    <t>防渗渠道13条，总长13875.28m，其中：红旗村5923.23m，都维力克村7952.05m。渠系建筑物共50座，其中：节制分水闸3座，无节制分水闸19座，涵洞18座，农桥10座。田间道路13条，总长7.361km，路基宽4.0m，路面宽3m。</t>
  </si>
  <si>
    <t>恰哈乡都维力克村、红旗村</t>
  </si>
  <si>
    <t>工程实施后，彻底解决0.8万亩基本农田的干旱缺水，加强和改善了绿洲农业，巩固和维护了农业生态环境，提高了项目区的灌溉水利用系数，提高灌溉保证率，从而提高农作物单产量所增加的效益。</t>
  </si>
  <si>
    <t>6532252021-GYGW01</t>
  </si>
  <si>
    <t>策勒县农村道路管护项目</t>
  </si>
  <si>
    <t>为加强农村道路日常养护，聘请710名管护员对道路加强管护，每人每月工资1000元。</t>
  </si>
  <si>
    <t>人</t>
  </si>
  <si>
    <t>设立公益性岗位，增加收入，每人每年增收1.2万元</t>
  </si>
  <si>
    <t>交通局</t>
  </si>
  <si>
    <t>董强明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</si>
</sst>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0"/>
      <color indexed="8"/>
      <name val="方正小标宋_GBK"/>
      <family val="0"/>
    </font>
    <font>
      <sz val="14"/>
      <color indexed="8"/>
      <name val="楷体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4"/>
      <name val="楷体_GB2312"/>
      <family val="3"/>
    </font>
    <font>
      <sz val="12"/>
      <name val="黑体"/>
      <family val="3"/>
    </font>
    <font>
      <sz val="10"/>
      <name val="仿宋_GB2312"/>
      <family val="3"/>
    </font>
    <font>
      <b/>
      <sz val="12"/>
      <name val="楷体_GB2312"/>
      <family val="3"/>
    </font>
    <font>
      <b/>
      <sz val="14"/>
      <color indexed="8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70" zoomScaleNormal="70" zoomScaleSheetLayoutView="100" workbookViewId="0" topLeftCell="A1">
      <pane ySplit="4" topLeftCell="A5" activePane="bottomLeft" state="frozen"/>
      <selection pane="bottomLeft" activeCell="C21" sqref="C21"/>
    </sheetView>
  </sheetViews>
  <sheetFormatPr defaultColWidth="10.00390625" defaultRowHeight="14.25"/>
  <cols>
    <col min="1" max="1" width="4.125" style="6" customWidth="1"/>
    <col min="2" max="2" width="12.25390625" style="6" customWidth="1"/>
    <col min="3" max="3" width="39.625" style="6" customWidth="1"/>
    <col min="4" max="4" width="67.875" style="6" customWidth="1"/>
    <col min="5" max="5" width="8.875" style="6" customWidth="1"/>
    <col min="6" max="6" width="8.25390625" style="6" customWidth="1"/>
    <col min="7" max="7" width="38.875" style="6" customWidth="1"/>
    <col min="8" max="8" width="9.50390625" style="6" customWidth="1"/>
    <col min="9" max="9" width="8.375" style="6" customWidth="1"/>
    <col min="10" max="10" width="8.125" style="6" customWidth="1"/>
    <col min="11" max="11" width="10.875" style="6" customWidth="1"/>
    <col min="12" max="12" width="11.75390625" style="6" customWidth="1"/>
    <col min="13" max="13" width="11.875" style="6" customWidth="1"/>
    <col min="14" max="17" width="12.875" style="6" customWidth="1"/>
    <col min="18" max="18" width="10.875" style="6" customWidth="1"/>
    <col min="19" max="19" width="12.50390625" style="6" customWidth="1"/>
    <col min="20" max="20" width="27.125" style="6" customWidth="1"/>
    <col min="21" max="22" width="10.00390625" style="5" customWidth="1"/>
    <col min="23" max="23" width="7.75390625" style="5" customWidth="1"/>
    <col min="24" max="16384" width="10.00390625" style="5" customWidth="1"/>
  </cols>
  <sheetData>
    <row r="1" spans="1:23" s="1" customFormat="1" ht="5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/>
      <c r="M2" s="15" t="s">
        <v>12</v>
      </c>
      <c r="N2" s="16"/>
      <c r="O2" s="16"/>
      <c r="P2" s="16"/>
      <c r="Q2" s="18"/>
      <c r="R2" s="8" t="s">
        <v>13</v>
      </c>
      <c r="S2" s="8"/>
      <c r="T2" s="8" t="s">
        <v>14</v>
      </c>
      <c r="U2" s="8" t="s">
        <v>15</v>
      </c>
      <c r="V2" s="8" t="s">
        <v>16</v>
      </c>
      <c r="W2" s="21" t="s">
        <v>17</v>
      </c>
    </row>
    <row r="3" spans="1:23" s="2" customFormat="1" ht="3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7" t="s">
        <v>18</v>
      </c>
      <c r="L3" s="8" t="s">
        <v>19</v>
      </c>
      <c r="M3" s="8" t="s">
        <v>20</v>
      </c>
      <c r="N3" s="15" t="s">
        <v>21</v>
      </c>
      <c r="O3" s="16"/>
      <c r="P3" s="18"/>
      <c r="Q3" s="22" t="s">
        <v>22</v>
      </c>
      <c r="R3" s="8" t="s">
        <v>23</v>
      </c>
      <c r="S3" s="8"/>
      <c r="T3" s="8"/>
      <c r="U3" s="8"/>
      <c r="V3" s="8"/>
      <c r="W3" s="21"/>
    </row>
    <row r="4" spans="1:23" s="2" customFormat="1" ht="6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24</v>
      </c>
      <c r="O4" s="8" t="s">
        <v>25</v>
      </c>
      <c r="P4" s="8" t="s">
        <v>26</v>
      </c>
      <c r="Q4" s="23"/>
      <c r="R4" s="8" t="s">
        <v>27</v>
      </c>
      <c r="S4" s="8" t="s">
        <v>28</v>
      </c>
      <c r="T4" s="8"/>
      <c r="U4" s="8"/>
      <c r="V4" s="8"/>
      <c r="W4" s="21"/>
    </row>
    <row r="5" spans="1:23" s="3" customFormat="1" ht="42" customHeight="1">
      <c r="A5" s="9" t="s">
        <v>18</v>
      </c>
      <c r="B5" s="10"/>
      <c r="C5" s="10"/>
      <c r="D5" s="10"/>
      <c r="E5" s="10"/>
      <c r="F5" s="10"/>
      <c r="G5" s="10"/>
      <c r="H5" s="10"/>
      <c r="I5" s="10"/>
      <c r="J5" s="19"/>
      <c r="K5" s="20">
        <f>SUM(K6:K24)</f>
        <v>36596</v>
      </c>
      <c r="L5" s="20">
        <f aca="true" t="shared" si="0" ref="L5:Q5">SUM(L6:L24)</f>
        <v>0</v>
      </c>
      <c r="M5" s="20">
        <f t="shared" si="0"/>
        <v>36596</v>
      </c>
      <c r="N5" s="20">
        <f t="shared" si="0"/>
        <v>24462</v>
      </c>
      <c r="O5" s="20">
        <f t="shared" si="0"/>
        <v>1573</v>
      </c>
      <c r="P5" s="20">
        <f t="shared" si="0"/>
        <v>2061</v>
      </c>
      <c r="Q5" s="20">
        <f t="shared" si="0"/>
        <v>8500</v>
      </c>
      <c r="R5" s="8"/>
      <c r="S5" s="24"/>
      <c r="T5" s="8"/>
      <c r="U5" s="8"/>
      <c r="V5" s="8"/>
      <c r="W5" s="21"/>
    </row>
    <row r="6" spans="1:23" s="4" customFormat="1" ht="408" customHeight="1">
      <c r="A6" s="11">
        <v>1</v>
      </c>
      <c r="B6" s="11" t="s">
        <v>29</v>
      </c>
      <c r="C6" s="11" t="s">
        <v>30</v>
      </c>
      <c r="D6" s="12" t="s">
        <v>31</v>
      </c>
      <c r="E6" s="11" t="s">
        <v>32</v>
      </c>
      <c r="F6" s="13" t="s">
        <v>33</v>
      </c>
      <c r="G6" s="12" t="s">
        <v>34</v>
      </c>
      <c r="H6" s="11" t="s">
        <v>35</v>
      </c>
      <c r="I6" s="11" t="s">
        <v>36</v>
      </c>
      <c r="J6" s="11">
        <v>0.23</v>
      </c>
      <c r="K6" s="11">
        <f>SUM(L6:M6)</f>
        <v>9730</v>
      </c>
      <c r="L6" s="11"/>
      <c r="M6" s="11">
        <f>SUM(N6:Q6)</f>
        <v>9730</v>
      </c>
      <c r="N6" s="11">
        <v>8157</v>
      </c>
      <c r="O6" s="11">
        <v>1573</v>
      </c>
      <c r="P6" s="11"/>
      <c r="Q6" s="11"/>
      <c r="R6" s="11">
        <v>282</v>
      </c>
      <c r="S6" s="11">
        <v>282</v>
      </c>
      <c r="T6" s="11" t="s">
        <v>37</v>
      </c>
      <c r="U6" s="13" t="s">
        <v>38</v>
      </c>
      <c r="V6" s="13" t="s">
        <v>39</v>
      </c>
      <c r="W6" s="13"/>
    </row>
    <row r="7" spans="1:23" s="4" customFormat="1" ht="87.75" customHeight="1">
      <c r="A7" s="11">
        <v>2</v>
      </c>
      <c r="B7" s="13" t="s">
        <v>40</v>
      </c>
      <c r="C7" s="13" t="s">
        <v>41</v>
      </c>
      <c r="D7" s="13" t="s">
        <v>42</v>
      </c>
      <c r="E7" s="11" t="s">
        <v>32</v>
      </c>
      <c r="F7" s="13" t="s">
        <v>33</v>
      </c>
      <c r="G7" s="13" t="s">
        <v>43</v>
      </c>
      <c r="H7" s="11" t="s">
        <v>44</v>
      </c>
      <c r="I7" s="13" t="s">
        <v>45</v>
      </c>
      <c r="J7" s="13">
        <v>0.3</v>
      </c>
      <c r="K7" s="11">
        <f aca="true" t="shared" si="1" ref="K7:K24">SUM(L7:M7)</f>
        <v>4800</v>
      </c>
      <c r="L7" s="13"/>
      <c r="M7" s="11">
        <f aca="true" t="shared" si="2" ref="M7:M24">SUM(N7:Q7)</f>
        <v>4800</v>
      </c>
      <c r="N7" s="13">
        <v>4800</v>
      </c>
      <c r="O7" s="13"/>
      <c r="P7" s="13"/>
      <c r="Q7" s="13"/>
      <c r="R7" s="13">
        <v>158</v>
      </c>
      <c r="S7" s="13">
        <v>158</v>
      </c>
      <c r="T7" s="13" t="s">
        <v>46</v>
      </c>
      <c r="U7" s="13" t="s">
        <v>47</v>
      </c>
      <c r="V7" s="25" t="s">
        <v>48</v>
      </c>
      <c r="W7" s="25"/>
    </row>
    <row r="8" spans="1:23" s="4" customFormat="1" ht="84.75" customHeight="1">
      <c r="A8" s="11">
        <v>3</v>
      </c>
      <c r="B8" s="11" t="s">
        <v>49</v>
      </c>
      <c r="C8" s="11" t="s">
        <v>50</v>
      </c>
      <c r="D8" s="12" t="s">
        <v>51</v>
      </c>
      <c r="E8" s="11" t="s">
        <v>32</v>
      </c>
      <c r="F8" s="11" t="s">
        <v>33</v>
      </c>
      <c r="G8" s="11" t="s">
        <v>52</v>
      </c>
      <c r="H8" s="11" t="s">
        <v>53</v>
      </c>
      <c r="I8" s="11" t="s">
        <v>36</v>
      </c>
      <c r="J8" s="11">
        <v>0.26</v>
      </c>
      <c r="K8" s="11">
        <f t="shared" si="1"/>
        <v>5004.59</v>
      </c>
      <c r="L8" s="11"/>
      <c r="M8" s="11">
        <f t="shared" si="2"/>
        <v>5004.59</v>
      </c>
      <c r="N8" s="11">
        <v>4208.39</v>
      </c>
      <c r="O8" s="11"/>
      <c r="P8" s="11"/>
      <c r="Q8" s="11">
        <v>796.2</v>
      </c>
      <c r="R8" s="11">
        <v>334</v>
      </c>
      <c r="S8" s="11">
        <v>334</v>
      </c>
      <c r="T8" s="11" t="s">
        <v>54</v>
      </c>
      <c r="U8" s="13" t="s">
        <v>38</v>
      </c>
      <c r="V8" s="13" t="s">
        <v>39</v>
      </c>
      <c r="W8" s="25"/>
    </row>
    <row r="9" spans="1:23" s="4" customFormat="1" ht="84.75" customHeight="1">
      <c r="A9" s="11">
        <v>4</v>
      </c>
      <c r="B9" s="11" t="s">
        <v>55</v>
      </c>
      <c r="C9" s="11" t="s">
        <v>56</v>
      </c>
      <c r="D9" s="12" t="s">
        <v>57</v>
      </c>
      <c r="E9" s="11" t="s">
        <v>58</v>
      </c>
      <c r="F9" s="11" t="s">
        <v>33</v>
      </c>
      <c r="G9" s="11" t="s">
        <v>59</v>
      </c>
      <c r="H9" s="11" t="s">
        <v>60</v>
      </c>
      <c r="I9" s="11" t="s">
        <v>61</v>
      </c>
      <c r="J9" s="11">
        <v>48.2</v>
      </c>
      <c r="K9" s="11">
        <f t="shared" si="1"/>
        <v>1452.61</v>
      </c>
      <c r="L9" s="11"/>
      <c r="M9" s="11">
        <f t="shared" si="2"/>
        <v>1452.61</v>
      </c>
      <c r="N9" s="11">
        <v>1452.61</v>
      </c>
      <c r="O9" s="11"/>
      <c r="P9" s="11"/>
      <c r="Q9" s="11"/>
      <c r="R9" s="11">
        <v>74</v>
      </c>
      <c r="S9" s="11">
        <v>74</v>
      </c>
      <c r="T9" s="11" t="s">
        <v>62</v>
      </c>
      <c r="U9" s="13" t="s">
        <v>63</v>
      </c>
      <c r="V9" s="13" t="s">
        <v>64</v>
      </c>
      <c r="W9" s="25"/>
    </row>
    <row r="10" spans="1:23" s="4" customFormat="1" ht="60.75" customHeight="1">
      <c r="A10" s="11">
        <v>5</v>
      </c>
      <c r="B10" s="11" t="s">
        <v>65</v>
      </c>
      <c r="C10" s="11" t="s">
        <v>66</v>
      </c>
      <c r="D10" s="12" t="s">
        <v>67</v>
      </c>
      <c r="E10" s="14" t="s">
        <v>32</v>
      </c>
      <c r="F10" s="11" t="s">
        <v>68</v>
      </c>
      <c r="G10" s="13" t="s">
        <v>43</v>
      </c>
      <c r="H10" s="11" t="s">
        <v>69</v>
      </c>
      <c r="I10" s="11" t="s">
        <v>45</v>
      </c>
      <c r="J10" s="11">
        <v>0.237</v>
      </c>
      <c r="K10" s="11">
        <f t="shared" si="1"/>
        <v>2000</v>
      </c>
      <c r="L10" s="11"/>
      <c r="M10" s="11">
        <f t="shared" si="2"/>
        <v>2000</v>
      </c>
      <c r="N10" s="11">
        <v>2000</v>
      </c>
      <c r="O10" s="11"/>
      <c r="P10" s="11"/>
      <c r="Q10" s="11"/>
      <c r="R10" s="11">
        <v>821</v>
      </c>
      <c r="S10" s="11">
        <v>821</v>
      </c>
      <c r="T10" s="11" t="s">
        <v>70</v>
      </c>
      <c r="U10" s="13" t="s">
        <v>71</v>
      </c>
      <c r="V10" s="13" t="s">
        <v>72</v>
      </c>
      <c r="W10" s="25"/>
    </row>
    <row r="11" spans="1:23" s="4" customFormat="1" ht="55.5" customHeight="1">
      <c r="A11" s="11">
        <v>6</v>
      </c>
      <c r="B11" s="11" t="s">
        <v>73</v>
      </c>
      <c r="C11" s="11" t="s">
        <v>74</v>
      </c>
      <c r="D11" s="11" t="s">
        <v>75</v>
      </c>
      <c r="E11" s="14" t="s">
        <v>32</v>
      </c>
      <c r="F11" s="11" t="s">
        <v>68</v>
      </c>
      <c r="G11" s="11" t="s">
        <v>71</v>
      </c>
      <c r="H11" s="11" t="s">
        <v>76</v>
      </c>
      <c r="I11" s="11" t="s">
        <v>77</v>
      </c>
      <c r="J11" s="11">
        <v>2</v>
      </c>
      <c r="K11" s="11">
        <f t="shared" si="1"/>
        <v>600</v>
      </c>
      <c r="L11" s="11"/>
      <c r="M11" s="11">
        <f t="shared" si="2"/>
        <v>600</v>
      </c>
      <c r="N11" s="11">
        <v>600</v>
      </c>
      <c r="O11" s="11"/>
      <c r="P11" s="11"/>
      <c r="Q11" s="11"/>
      <c r="R11" s="11">
        <v>300</v>
      </c>
      <c r="S11" s="11">
        <v>300</v>
      </c>
      <c r="T11" s="11" t="s">
        <v>78</v>
      </c>
      <c r="U11" s="13" t="s">
        <v>71</v>
      </c>
      <c r="V11" s="13" t="s">
        <v>72</v>
      </c>
      <c r="W11" s="25"/>
    </row>
    <row r="12" spans="1:23" s="4" customFormat="1" ht="57.75" customHeight="1">
      <c r="A12" s="11">
        <v>7</v>
      </c>
      <c r="B12" s="11" t="s">
        <v>79</v>
      </c>
      <c r="C12" s="11" t="s">
        <v>80</v>
      </c>
      <c r="D12" s="11" t="s">
        <v>81</v>
      </c>
      <c r="E12" s="11" t="s">
        <v>82</v>
      </c>
      <c r="F12" s="11" t="s">
        <v>33</v>
      </c>
      <c r="G12" s="11" t="s">
        <v>52</v>
      </c>
      <c r="H12" s="11" t="s">
        <v>44</v>
      </c>
      <c r="I12" s="11"/>
      <c r="J12" s="11"/>
      <c r="K12" s="11">
        <f t="shared" si="1"/>
        <v>3000</v>
      </c>
      <c r="L12" s="11"/>
      <c r="M12" s="11">
        <f t="shared" si="2"/>
        <v>3000</v>
      </c>
      <c r="N12" s="11">
        <v>3000</v>
      </c>
      <c r="O12" s="11"/>
      <c r="P12" s="11"/>
      <c r="Q12" s="11"/>
      <c r="R12" s="11">
        <v>11786</v>
      </c>
      <c r="S12" s="11">
        <v>11786</v>
      </c>
      <c r="T12" s="11" t="s">
        <v>83</v>
      </c>
      <c r="U12" s="13" t="s">
        <v>84</v>
      </c>
      <c r="V12" s="13" t="s">
        <v>85</v>
      </c>
      <c r="W12" s="25"/>
    </row>
    <row r="13" spans="1:23" s="4" customFormat="1" ht="57.75" customHeight="1">
      <c r="A13" s="11">
        <v>8</v>
      </c>
      <c r="B13" s="11" t="s">
        <v>86</v>
      </c>
      <c r="C13" s="11" t="s">
        <v>87</v>
      </c>
      <c r="D13" s="11" t="s">
        <v>88</v>
      </c>
      <c r="E13" s="11" t="s">
        <v>82</v>
      </c>
      <c r="F13" s="11" t="s">
        <v>33</v>
      </c>
      <c r="G13" s="11" t="s">
        <v>52</v>
      </c>
      <c r="H13" s="11" t="s">
        <v>44</v>
      </c>
      <c r="I13" s="11"/>
      <c r="J13" s="11"/>
      <c r="K13" s="11">
        <f t="shared" si="1"/>
        <v>244</v>
      </c>
      <c r="L13" s="11"/>
      <c r="M13" s="11">
        <f t="shared" si="2"/>
        <v>244</v>
      </c>
      <c r="N13" s="11">
        <v>244</v>
      </c>
      <c r="O13" s="11"/>
      <c r="P13" s="11"/>
      <c r="Q13" s="11"/>
      <c r="R13" s="11"/>
      <c r="S13" s="11"/>
      <c r="T13" s="11" t="s">
        <v>89</v>
      </c>
      <c r="U13" s="13" t="s">
        <v>90</v>
      </c>
      <c r="V13" s="13" t="s">
        <v>91</v>
      </c>
      <c r="W13" s="25"/>
    </row>
    <row r="14" spans="1:23" s="5" customFormat="1" ht="69" customHeight="1">
      <c r="A14" s="11">
        <v>9</v>
      </c>
      <c r="B14" s="11" t="s">
        <v>92</v>
      </c>
      <c r="C14" s="11" t="s">
        <v>93</v>
      </c>
      <c r="D14" s="12" t="s">
        <v>94</v>
      </c>
      <c r="E14" s="11" t="s">
        <v>58</v>
      </c>
      <c r="F14" s="11" t="s">
        <v>33</v>
      </c>
      <c r="G14" s="11" t="s">
        <v>71</v>
      </c>
      <c r="H14" s="11" t="s">
        <v>95</v>
      </c>
      <c r="I14" s="11" t="s">
        <v>96</v>
      </c>
      <c r="J14" s="11">
        <v>0.2655</v>
      </c>
      <c r="K14" s="11">
        <f t="shared" si="1"/>
        <v>531</v>
      </c>
      <c r="L14" s="11"/>
      <c r="M14" s="11">
        <f t="shared" si="2"/>
        <v>531</v>
      </c>
      <c r="N14" s="11"/>
      <c r="O14" s="11"/>
      <c r="P14" s="11">
        <v>531</v>
      </c>
      <c r="Q14" s="11"/>
      <c r="R14" s="11">
        <v>821</v>
      </c>
      <c r="S14" s="11">
        <v>821</v>
      </c>
      <c r="T14" s="11" t="s">
        <v>97</v>
      </c>
      <c r="U14" s="11" t="s">
        <v>71</v>
      </c>
      <c r="V14" s="11" t="s">
        <v>98</v>
      </c>
      <c r="W14" s="11"/>
    </row>
    <row r="15" spans="1:23" s="5" customFormat="1" ht="79.5" customHeight="1">
      <c r="A15" s="11">
        <v>10</v>
      </c>
      <c r="B15" s="11" t="s">
        <v>99</v>
      </c>
      <c r="C15" s="11" t="s">
        <v>100</v>
      </c>
      <c r="D15" s="12" t="s">
        <v>101</v>
      </c>
      <c r="E15" s="11" t="s">
        <v>58</v>
      </c>
      <c r="F15" s="11" t="s">
        <v>33</v>
      </c>
      <c r="G15" s="11" t="s">
        <v>102</v>
      </c>
      <c r="H15" s="11" t="s">
        <v>103</v>
      </c>
      <c r="I15" s="11" t="s">
        <v>61</v>
      </c>
      <c r="J15" s="11">
        <v>63.6</v>
      </c>
      <c r="K15" s="11">
        <f t="shared" si="1"/>
        <v>510</v>
      </c>
      <c r="L15" s="11"/>
      <c r="M15" s="11">
        <f t="shared" si="2"/>
        <v>510</v>
      </c>
      <c r="N15" s="11"/>
      <c r="O15" s="11"/>
      <c r="P15" s="11">
        <v>510</v>
      </c>
      <c r="Q15" s="11"/>
      <c r="R15" s="11">
        <v>80</v>
      </c>
      <c r="S15" s="11">
        <v>80</v>
      </c>
      <c r="T15" s="11" t="s">
        <v>104</v>
      </c>
      <c r="U15" s="11" t="s">
        <v>105</v>
      </c>
      <c r="V15" s="11" t="s">
        <v>106</v>
      </c>
      <c r="W15" s="11"/>
    </row>
    <row r="16" spans="1:23" s="5" customFormat="1" ht="78" customHeight="1">
      <c r="A16" s="11">
        <v>11</v>
      </c>
      <c r="B16" s="11" t="s">
        <v>107</v>
      </c>
      <c r="C16" s="11" t="s">
        <v>108</v>
      </c>
      <c r="D16" s="12" t="s">
        <v>109</v>
      </c>
      <c r="E16" s="11" t="s">
        <v>58</v>
      </c>
      <c r="F16" s="11" t="s">
        <v>33</v>
      </c>
      <c r="G16" s="11" t="s">
        <v>102</v>
      </c>
      <c r="H16" s="11" t="s">
        <v>103</v>
      </c>
      <c r="I16" s="11" t="s">
        <v>61</v>
      </c>
      <c r="J16" s="11">
        <v>68</v>
      </c>
      <c r="K16" s="11">
        <f t="shared" si="1"/>
        <v>510</v>
      </c>
      <c r="L16" s="11"/>
      <c r="M16" s="11">
        <f t="shared" si="2"/>
        <v>510</v>
      </c>
      <c r="N16" s="11"/>
      <c r="O16" s="11"/>
      <c r="P16" s="11">
        <v>510</v>
      </c>
      <c r="Q16" s="11"/>
      <c r="R16" s="11">
        <v>70</v>
      </c>
      <c r="S16" s="11">
        <v>70</v>
      </c>
      <c r="T16" s="11" t="s">
        <v>104</v>
      </c>
      <c r="U16" s="11" t="s">
        <v>105</v>
      </c>
      <c r="V16" s="11" t="s">
        <v>106</v>
      </c>
      <c r="W16" s="11"/>
    </row>
    <row r="17" spans="1:23" s="5" customFormat="1" ht="84.75" customHeight="1">
      <c r="A17" s="11">
        <v>12</v>
      </c>
      <c r="B17" s="11" t="s">
        <v>110</v>
      </c>
      <c r="C17" s="11" t="s">
        <v>111</v>
      </c>
      <c r="D17" s="12" t="s">
        <v>112</v>
      </c>
      <c r="E17" s="11" t="s">
        <v>58</v>
      </c>
      <c r="F17" s="11" t="s">
        <v>33</v>
      </c>
      <c r="G17" s="11" t="s">
        <v>113</v>
      </c>
      <c r="H17" s="11" t="s">
        <v>103</v>
      </c>
      <c r="I17" s="11" t="s">
        <v>61</v>
      </c>
      <c r="J17" s="11">
        <v>64.76</v>
      </c>
      <c r="K17" s="11">
        <f t="shared" si="1"/>
        <v>510</v>
      </c>
      <c r="L17" s="11"/>
      <c r="M17" s="11">
        <f t="shared" si="2"/>
        <v>510</v>
      </c>
      <c r="N17" s="11"/>
      <c r="O17" s="11"/>
      <c r="P17" s="11">
        <v>510</v>
      </c>
      <c r="Q17" s="11"/>
      <c r="R17" s="11">
        <v>90</v>
      </c>
      <c r="S17" s="11">
        <v>90</v>
      </c>
      <c r="T17" s="11" t="s">
        <v>114</v>
      </c>
      <c r="U17" s="11" t="s">
        <v>105</v>
      </c>
      <c r="V17" s="11" t="s">
        <v>106</v>
      </c>
      <c r="W17" s="11"/>
    </row>
    <row r="18" spans="1:23" s="5" customFormat="1" ht="84.75" customHeight="1">
      <c r="A18" s="11">
        <v>13</v>
      </c>
      <c r="B18" s="11" t="s">
        <v>115</v>
      </c>
      <c r="C18" s="11" t="s">
        <v>116</v>
      </c>
      <c r="D18" s="12" t="s">
        <v>117</v>
      </c>
      <c r="E18" s="11" t="s">
        <v>32</v>
      </c>
      <c r="F18" s="11" t="s">
        <v>33</v>
      </c>
      <c r="G18" s="11" t="s">
        <v>118</v>
      </c>
      <c r="H18" s="11" t="s">
        <v>119</v>
      </c>
      <c r="I18" s="11" t="s">
        <v>45</v>
      </c>
      <c r="J18" s="11">
        <v>0.03</v>
      </c>
      <c r="K18" s="11">
        <f t="shared" si="1"/>
        <v>964.27</v>
      </c>
      <c r="L18" s="11"/>
      <c r="M18" s="11">
        <f t="shared" si="2"/>
        <v>964.27</v>
      </c>
      <c r="N18" s="11"/>
      <c r="O18" s="11"/>
      <c r="P18" s="11"/>
      <c r="Q18" s="11">
        <v>964.27</v>
      </c>
      <c r="R18" s="11">
        <v>107</v>
      </c>
      <c r="S18" s="11">
        <v>107</v>
      </c>
      <c r="T18" s="11" t="s">
        <v>120</v>
      </c>
      <c r="U18" s="11" t="s">
        <v>121</v>
      </c>
      <c r="V18" s="11" t="s">
        <v>122</v>
      </c>
      <c r="W18" s="11"/>
    </row>
    <row r="19" spans="1:23" s="5" customFormat="1" ht="84.75" customHeight="1">
      <c r="A19" s="11">
        <v>14</v>
      </c>
      <c r="B19" s="11" t="s">
        <v>123</v>
      </c>
      <c r="C19" s="11" t="s">
        <v>124</v>
      </c>
      <c r="D19" s="12" t="s">
        <v>125</v>
      </c>
      <c r="E19" s="11" t="s">
        <v>32</v>
      </c>
      <c r="F19" s="11" t="s">
        <v>33</v>
      </c>
      <c r="G19" s="11" t="s">
        <v>126</v>
      </c>
      <c r="H19" s="11" t="s">
        <v>119</v>
      </c>
      <c r="I19" s="11" t="s">
        <v>45</v>
      </c>
      <c r="J19" s="11">
        <v>0.05</v>
      </c>
      <c r="K19" s="11">
        <f t="shared" si="1"/>
        <v>2700</v>
      </c>
      <c r="L19" s="11"/>
      <c r="M19" s="11">
        <f t="shared" si="2"/>
        <v>2700</v>
      </c>
      <c r="N19" s="11"/>
      <c r="O19" s="11"/>
      <c r="P19" s="11"/>
      <c r="Q19" s="11">
        <v>2700</v>
      </c>
      <c r="R19" s="11">
        <v>95</v>
      </c>
      <c r="S19" s="11">
        <v>95</v>
      </c>
      <c r="T19" s="11" t="s">
        <v>127</v>
      </c>
      <c r="U19" s="11" t="s">
        <v>121</v>
      </c>
      <c r="V19" s="11" t="s">
        <v>122</v>
      </c>
      <c r="W19" s="11"/>
    </row>
    <row r="20" spans="1:23" s="5" customFormat="1" ht="180.75" customHeight="1">
      <c r="A20" s="11">
        <v>15</v>
      </c>
      <c r="B20" s="11" t="s">
        <v>128</v>
      </c>
      <c r="C20" s="11" t="s">
        <v>129</v>
      </c>
      <c r="D20" s="12" t="s">
        <v>130</v>
      </c>
      <c r="E20" s="11" t="s">
        <v>32</v>
      </c>
      <c r="F20" s="11" t="s">
        <v>33</v>
      </c>
      <c r="G20" s="11" t="s">
        <v>126</v>
      </c>
      <c r="H20" s="11" t="s">
        <v>131</v>
      </c>
      <c r="I20" s="11" t="s">
        <v>132</v>
      </c>
      <c r="J20" s="11">
        <v>62.5</v>
      </c>
      <c r="K20" s="11">
        <f t="shared" si="1"/>
        <v>500</v>
      </c>
      <c r="L20" s="11"/>
      <c r="M20" s="11">
        <f t="shared" si="2"/>
        <v>500</v>
      </c>
      <c r="N20" s="11"/>
      <c r="O20" s="11"/>
      <c r="P20" s="11"/>
      <c r="Q20" s="11">
        <v>500</v>
      </c>
      <c r="R20" s="11">
        <v>22</v>
      </c>
      <c r="S20" s="11">
        <v>22</v>
      </c>
      <c r="T20" s="11" t="s">
        <v>133</v>
      </c>
      <c r="U20" s="11" t="s">
        <v>121</v>
      </c>
      <c r="V20" s="11" t="s">
        <v>122</v>
      </c>
      <c r="W20" s="11"/>
    </row>
    <row r="21" spans="1:23" s="5" customFormat="1" ht="99.75" customHeight="1">
      <c r="A21" s="11">
        <v>16</v>
      </c>
      <c r="B21" s="11" t="s">
        <v>134</v>
      </c>
      <c r="C21" s="11" t="s">
        <v>135</v>
      </c>
      <c r="D21" s="11" t="s">
        <v>136</v>
      </c>
      <c r="E21" s="11" t="s">
        <v>58</v>
      </c>
      <c r="F21" s="11" t="s">
        <v>33</v>
      </c>
      <c r="G21" s="11" t="s">
        <v>137</v>
      </c>
      <c r="H21" s="11" t="s">
        <v>138</v>
      </c>
      <c r="I21" s="11" t="s">
        <v>61</v>
      </c>
      <c r="J21" s="11">
        <v>49.86</v>
      </c>
      <c r="K21" s="11">
        <f t="shared" si="1"/>
        <v>943.3</v>
      </c>
      <c r="L21" s="11"/>
      <c r="M21" s="11">
        <f t="shared" si="2"/>
        <v>943.3</v>
      </c>
      <c r="N21" s="11"/>
      <c r="O21" s="11"/>
      <c r="P21" s="11"/>
      <c r="Q21" s="11">
        <v>943.3</v>
      </c>
      <c r="R21" s="11">
        <v>1234</v>
      </c>
      <c r="S21" s="11">
        <v>1234</v>
      </c>
      <c r="T21" s="11" t="s">
        <v>139</v>
      </c>
      <c r="U21" s="11" t="s">
        <v>121</v>
      </c>
      <c r="V21" s="11" t="s">
        <v>122</v>
      </c>
      <c r="W21" s="11"/>
    </row>
    <row r="22" spans="1:23" s="5" customFormat="1" ht="100.5" customHeight="1">
      <c r="A22" s="11">
        <v>17</v>
      </c>
      <c r="B22" s="11" t="s">
        <v>140</v>
      </c>
      <c r="C22" s="11" t="s">
        <v>141</v>
      </c>
      <c r="D22" s="11" t="s">
        <v>142</v>
      </c>
      <c r="E22" s="11" t="s">
        <v>32</v>
      </c>
      <c r="F22" s="11" t="s">
        <v>33</v>
      </c>
      <c r="G22" s="11" t="s">
        <v>143</v>
      </c>
      <c r="H22" s="11" t="s">
        <v>144</v>
      </c>
      <c r="I22" s="11" t="s">
        <v>96</v>
      </c>
      <c r="J22" s="11">
        <v>0.1344</v>
      </c>
      <c r="K22" s="11">
        <f t="shared" si="1"/>
        <v>871.88</v>
      </c>
      <c r="L22" s="11"/>
      <c r="M22" s="11">
        <f t="shared" si="2"/>
        <v>871.88</v>
      </c>
      <c r="N22" s="11"/>
      <c r="O22" s="11"/>
      <c r="P22" s="11"/>
      <c r="Q22" s="11">
        <v>871.88</v>
      </c>
      <c r="R22" s="11">
        <v>470</v>
      </c>
      <c r="S22" s="11">
        <v>470</v>
      </c>
      <c r="T22" s="11" t="s">
        <v>145</v>
      </c>
      <c r="U22" s="11" t="s">
        <v>38</v>
      </c>
      <c r="V22" s="11" t="s">
        <v>39</v>
      </c>
      <c r="W22" s="11"/>
    </row>
    <row r="23" spans="1:23" s="5" customFormat="1" ht="103.5" customHeight="1">
      <c r="A23" s="11">
        <v>18</v>
      </c>
      <c r="B23" s="11" t="s">
        <v>146</v>
      </c>
      <c r="C23" s="11" t="s">
        <v>147</v>
      </c>
      <c r="D23" s="11" t="s">
        <v>148</v>
      </c>
      <c r="E23" s="11" t="s">
        <v>32</v>
      </c>
      <c r="F23" s="11" t="s">
        <v>33</v>
      </c>
      <c r="G23" s="11" t="s">
        <v>149</v>
      </c>
      <c r="H23" s="11" t="s">
        <v>144</v>
      </c>
      <c r="I23" s="11" t="s">
        <v>96</v>
      </c>
      <c r="J23" s="11">
        <v>0.16</v>
      </c>
      <c r="K23" s="11">
        <f t="shared" si="1"/>
        <v>872.35</v>
      </c>
      <c r="L23" s="11"/>
      <c r="M23" s="11">
        <f t="shared" si="2"/>
        <v>872.35</v>
      </c>
      <c r="N23" s="11"/>
      <c r="O23" s="11"/>
      <c r="P23" s="11"/>
      <c r="Q23" s="11">
        <v>872.35</v>
      </c>
      <c r="R23" s="11">
        <v>651</v>
      </c>
      <c r="S23" s="11">
        <v>651</v>
      </c>
      <c r="T23" s="11" t="s">
        <v>150</v>
      </c>
      <c r="U23" s="11" t="s">
        <v>38</v>
      </c>
      <c r="V23" s="11" t="s">
        <v>39</v>
      </c>
      <c r="W23" s="11"/>
    </row>
    <row r="24" spans="1:23" s="5" customFormat="1" ht="69.75" customHeight="1">
      <c r="A24" s="11">
        <v>19</v>
      </c>
      <c r="B24" s="11" t="s">
        <v>151</v>
      </c>
      <c r="C24" s="11" t="s">
        <v>152</v>
      </c>
      <c r="D24" s="11" t="s">
        <v>153</v>
      </c>
      <c r="E24" s="11" t="s">
        <v>82</v>
      </c>
      <c r="F24" s="11" t="s">
        <v>33</v>
      </c>
      <c r="G24" s="11" t="s">
        <v>52</v>
      </c>
      <c r="H24" s="11" t="s">
        <v>44</v>
      </c>
      <c r="I24" s="11" t="s">
        <v>154</v>
      </c>
      <c r="J24" s="11">
        <v>1.2</v>
      </c>
      <c r="K24" s="11">
        <f t="shared" si="1"/>
        <v>852</v>
      </c>
      <c r="L24" s="11"/>
      <c r="M24" s="11">
        <f t="shared" si="2"/>
        <v>852</v>
      </c>
      <c r="N24" s="11"/>
      <c r="O24" s="11"/>
      <c r="P24" s="11"/>
      <c r="Q24" s="11">
        <v>852</v>
      </c>
      <c r="R24" s="11">
        <v>710</v>
      </c>
      <c r="S24" s="11">
        <v>710</v>
      </c>
      <c r="T24" s="11" t="s">
        <v>155</v>
      </c>
      <c r="U24" s="11" t="s">
        <v>156</v>
      </c>
      <c r="V24" s="11" t="s">
        <v>157</v>
      </c>
      <c r="W24" s="11"/>
    </row>
  </sheetData>
  <sheetProtection/>
  <autoFilter ref="A4:W24"/>
  <mergeCells count="25">
    <mergeCell ref="A1:W1"/>
    <mergeCell ref="K2:L2"/>
    <mergeCell ref="M2:Q2"/>
    <mergeCell ref="R2:S2"/>
    <mergeCell ref="N3:P3"/>
    <mergeCell ref="R3:S3"/>
    <mergeCell ref="A5:J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Q3:Q4"/>
    <mergeCell ref="T2:T4"/>
    <mergeCell ref="U2:U4"/>
    <mergeCell ref="V2:V4"/>
    <mergeCell ref="W2:W4"/>
  </mergeCells>
  <printOptions horizontalCentered="1"/>
  <pageMargins left="0.39305555555555555" right="0.39305555555555555" top="0.2125" bottom="0.2125" header="0.5" footer="0.5"/>
  <pageSetup fitToHeight="0" horizontalDpi="600" verticalDpi="600" orientation="landscape" paperSize="9" scale="35"/>
  <ignoredErrors>
    <ignoredError sqref="M18:M20 M21:M24 M14:M17 M6:M8 M9:M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2018-12-22T17:53:47Z</cp:lastPrinted>
  <dcterms:created xsi:type="dcterms:W3CDTF">2018-11-03T05:05:16Z</dcterms:created>
  <dcterms:modified xsi:type="dcterms:W3CDTF">2021-10-25T15:27:04Z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